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ocuments\"/>
    </mc:Choice>
  </mc:AlternateContent>
  <bookViews>
    <workbookView xWindow="0" yWindow="0" windowWidth="19170" windowHeight="2355" activeTab="1"/>
  </bookViews>
  <sheets>
    <sheet name="Ejemplo 1" sheetId="2" r:id="rId1"/>
    <sheet name="Ejemplo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2" l="1"/>
  <c r="M7" i="2"/>
  <c r="J7" i="2"/>
  <c r="G7" i="2"/>
  <c r="D7" i="2"/>
  <c r="P6" i="2"/>
  <c r="M6" i="2"/>
  <c r="J6" i="2"/>
  <c r="G6" i="2"/>
  <c r="D6" i="2"/>
  <c r="P5" i="2"/>
  <c r="M5" i="2"/>
  <c r="J5" i="2"/>
  <c r="G5" i="2"/>
  <c r="D5" i="2"/>
  <c r="P4" i="2"/>
  <c r="M4" i="2"/>
  <c r="J4" i="2"/>
  <c r="G4" i="2"/>
  <c r="D4" i="2"/>
  <c r="E34" i="1"/>
  <c r="E33" i="1"/>
  <c r="E32" i="1"/>
  <c r="E28" i="1"/>
  <c r="E27" i="1"/>
  <c r="E26" i="1"/>
  <c r="E22" i="1"/>
  <c r="E21" i="1"/>
  <c r="E20" i="1"/>
  <c r="E40" i="1"/>
  <c r="E39" i="1"/>
  <c r="E38" i="1"/>
  <c r="E15" i="1"/>
  <c r="E16" i="1"/>
  <c r="E14" i="1"/>
  <c r="G6" i="1"/>
  <c r="G7" i="1"/>
  <c r="G8" i="1"/>
  <c r="G9" i="1"/>
  <c r="G5" i="1"/>
  <c r="Q4" i="2" l="1"/>
  <c r="Q5" i="2"/>
  <c r="Q6" i="2"/>
  <c r="Q7" i="2"/>
  <c r="E35" i="1"/>
  <c r="F32" i="1" s="1"/>
  <c r="E41" i="1"/>
  <c r="E17" i="1"/>
  <c r="E23" i="1"/>
  <c r="E29" i="1"/>
  <c r="G10" i="1"/>
  <c r="H7" i="1" s="1"/>
  <c r="E45" i="1" l="1"/>
  <c r="F34" i="1"/>
  <c r="E47" i="1" s="1"/>
  <c r="F33" i="1"/>
  <c r="E46" i="1" s="1"/>
  <c r="F26" i="1"/>
  <c r="F27" i="1"/>
  <c r="D46" i="1" s="1"/>
  <c r="D52" i="1" s="1"/>
  <c r="F20" i="1"/>
  <c r="F22" i="1"/>
  <c r="C47" i="1" s="1"/>
  <c r="F28" i="1"/>
  <c r="D47" i="1" s="1"/>
  <c r="D53" i="1" s="1"/>
  <c r="F14" i="1"/>
  <c r="B45" i="1" s="1"/>
  <c r="F17" i="1"/>
  <c r="F15" i="1"/>
  <c r="B46" i="1" s="1"/>
  <c r="F16" i="1"/>
  <c r="B47" i="1" s="1"/>
  <c r="F21" i="1"/>
  <c r="C46" i="1" s="1"/>
  <c r="F38" i="1"/>
  <c r="F39" i="1"/>
  <c r="F46" i="1" s="1"/>
  <c r="F40" i="1"/>
  <c r="F47" i="1" s="1"/>
  <c r="H6" i="1"/>
  <c r="H5" i="1"/>
  <c r="H8" i="1"/>
  <c r="H9" i="1"/>
  <c r="F35" i="1" l="1"/>
  <c r="B51" i="1"/>
  <c r="B53" i="1"/>
  <c r="F23" i="1"/>
  <c r="C45" i="1"/>
  <c r="C51" i="1" s="1"/>
  <c r="F53" i="1"/>
  <c r="C52" i="1"/>
  <c r="E53" i="1"/>
  <c r="E52" i="1"/>
  <c r="F52" i="1"/>
  <c r="D45" i="1"/>
  <c r="D51" i="1" s="1"/>
  <c r="F29" i="1"/>
  <c r="F41" i="1"/>
  <c r="F45" i="1"/>
  <c r="F51" i="1" s="1"/>
  <c r="B52" i="1"/>
  <c r="C53" i="1"/>
  <c r="E51" i="1"/>
  <c r="H10" i="1"/>
  <c r="G53" i="1" l="1"/>
  <c r="G51" i="1"/>
  <c r="G52" i="1"/>
</calcChain>
</file>

<file path=xl/sharedStrings.xml><?xml version="1.0" encoding="utf-8"?>
<sst xmlns="http://schemas.openxmlformats.org/spreadsheetml/2006/main" count="107" uniqueCount="28">
  <si>
    <t>Ubicación</t>
  </si>
  <si>
    <t>Precio de alquiler</t>
  </si>
  <si>
    <t>Total</t>
  </si>
  <si>
    <r>
      <t>Número de m</t>
    </r>
    <r>
      <rPr>
        <b/>
        <vertAlign val="superscript"/>
        <sz val="11"/>
        <color theme="0"/>
        <rFont val="Arial"/>
        <family val="2"/>
      </rPr>
      <t>2</t>
    </r>
  </si>
  <si>
    <t>Peso</t>
  </si>
  <si>
    <t>Estado</t>
  </si>
  <si>
    <t>Vista</t>
  </si>
  <si>
    <t>Apto en el barrio centro</t>
  </si>
  <si>
    <t>Apto en el barrio cordón</t>
  </si>
  <si>
    <t>Apto en tres cruces</t>
  </si>
  <si>
    <t>Apto ubicado en ciudad vieja</t>
  </si>
  <si>
    <t>Facilidad de uso</t>
  </si>
  <si>
    <t>Acceso e integración de fuentes de datos</t>
  </si>
  <si>
    <t>Creación de visualización y paneles de datos</t>
  </si>
  <si>
    <t>Soporte para R y Python</t>
  </si>
  <si>
    <t>Precio</t>
  </si>
  <si>
    <t>Peso ponderado definido</t>
  </si>
  <si>
    <t>Power BI</t>
  </si>
  <si>
    <t>Tableau</t>
  </si>
  <si>
    <t>Qlikview</t>
  </si>
  <si>
    <t>Peso relativo</t>
  </si>
  <si>
    <t>Calificación total por opción por criterio ponderado</t>
  </si>
  <si>
    <t>Consolidado de calificación de opciones</t>
  </si>
  <si>
    <t>Calificación de opciones por cada criterio</t>
  </si>
  <si>
    <t xml:space="preserve">                 Criterio
Opción</t>
  </si>
  <si>
    <t>Ponderación de los criterios</t>
  </si>
  <si>
    <t>Elección de mejor opción de apartamento</t>
  </si>
  <si>
    <t>Elección de mejor softare de 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</si>
</sst>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17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</xdr:col>
      <xdr:colOff>514350</xdr:colOff>
      <xdr:row>0</xdr:row>
      <xdr:rowOff>552069</xdr:rowOff>
    </xdr:to>
    <xdr:pic>
      <xdr:nvPicPr>
        <xdr:cNvPr id="3" name="Imagen 2" descr="https://ingenioempresa.com/wp-content/uploads/2017/03/Logo-Ingenio-Empresa-Marzo-2017-250x70-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733550" cy="48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180975</xdr:rowOff>
    </xdr:from>
    <xdr:to>
      <xdr:col>1</xdr:col>
      <xdr:colOff>323850</xdr:colOff>
      <xdr:row>0</xdr:row>
      <xdr:rowOff>666369</xdr:rowOff>
    </xdr:to>
    <xdr:pic>
      <xdr:nvPicPr>
        <xdr:cNvPr id="16" name="Imagen 15" descr="https://ingenioempresa.com/wp-content/uploads/2017/03/Logo-Ingenio-Empresa-Marzo-2017-250x70-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0975"/>
          <a:ext cx="1733550" cy="485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F7" sqref="F7"/>
    </sheetView>
  </sheetViews>
  <sheetFormatPr baseColWidth="10" defaultRowHeight="15" x14ac:dyDescent="0.25"/>
  <cols>
    <col min="1" max="1" width="20.7109375" customWidth="1"/>
    <col min="2" max="2" width="15.7109375" customWidth="1"/>
    <col min="3" max="3" width="5.42578125" bestFit="1" customWidth="1"/>
    <col min="4" max="4" width="5.5703125" bestFit="1" customWidth="1"/>
    <col min="5" max="5" width="15.7109375" customWidth="1"/>
    <col min="6" max="6" width="5.42578125" bestFit="1" customWidth="1"/>
    <col min="7" max="7" width="5.5703125" bestFit="1" customWidth="1"/>
    <col min="8" max="8" width="15.7109375" customWidth="1"/>
    <col min="9" max="9" width="5.42578125" bestFit="1" customWidth="1"/>
    <col min="10" max="10" width="5.5703125" bestFit="1" customWidth="1"/>
    <col min="11" max="11" width="15.7109375" customWidth="1"/>
    <col min="12" max="12" width="5.42578125" bestFit="1" customWidth="1"/>
    <col min="13" max="13" width="5.5703125" bestFit="1" customWidth="1"/>
    <col min="14" max="14" width="15.7109375" customWidth="1"/>
    <col min="15" max="15" width="5.42578125" bestFit="1" customWidth="1"/>
    <col min="16" max="16" width="5.5703125" bestFit="1" customWidth="1"/>
  </cols>
  <sheetData>
    <row r="1" spans="1:17" ht="49.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30" x14ac:dyDescent="0.25">
      <c r="A3" s="9" t="s">
        <v>24</v>
      </c>
      <c r="B3" s="1" t="s">
        <v>0</v>
      </c>
      <c r="C3" s="8" t="s">
        <v>4</v>
      </c>
      <c r="D3" s="8" t="s">
        <v>2</v>
      </c>
      <c r="E3" s="1" t="s">
        <v>1</v>
      </c>
      <c r="F3" s="8" t="s">
        <v>4</v>
      </c>
      <c r="G3" s="8" t="s">
        <v>2</v>
      </c>
      <c r="H3" s="1" t="s">
        <v>3</v>
      </c>
      <c r="I3" s="8" t="s">
        <v>4</v>
      </c>
      <c r="J3" s="8" t="s">
        <v>2</v>
      </c>
      <c r="K3" s="1" t="s">
        <v>6</v>
      </c>
      <c r="L3" s="8" t="s">
        <v>4</v>
      </c>
      <c r="M3" s="8" t="s">
        <v>2</v>
      </c>
      <c r="N3" s="1" t="s">
        <v>5</v>
      </c>
      <c r="O3" s="8" t="s">
        <v>4</v>
      </c>
      <c r="P3" s="8" t="s">
        <v>2</v>
      </c>
      <c r="Q3" s="8" t="s">
        <v>2</v>
      </c>
    </row>
    <row r="4" spans="1:17" ht="37.5" customHeight="1" x14ac:dyDescent="0.25">
      <c r="A4" s="2" t="s">
        <v>7</v>
      </c>
      <c r="B4" s="3">
        <v>3</v>
      </c>
      <c r="C4" s="7">
        <v>0.35</v>
      </c>
      <c r="D4" s="3">
        <f>B4*C4</f>
        <v>1.0499999999999998</v>
      </c>
      <c r="E4" s="3">
        <v>4</v>
      </c>
      <c r="F4" s="7">
        <v>0.25</v>
      </c>
      <c r="G4" s="3">
        <f>E4*F4</f>
        <v>1</v>
      </c>
      <c r="H4" s="3">
        <v>2</v>
      </c>
      <c r="I4" s="7">
        <v>0.2</v>
      </c>
      <c r="J4" s="3">
        <f>H4*I4</f>
        <v>0.4</v>
      </c>
      <c r="K4" s="3">
        <v>1</v>
      </c>
      <c r="L4" s="7">
        <v>0.15</v>
      </c>
      <c r="M4" s="3">
        <f>K4*L4</f>
        <v>0.15</v>
      </c>
      <c r="N4" s="3">
        <v>2</v>
      </c>
      <c r="O4" s="7">
        <v>0.05</v>
      </c>
      <c r="P4" s="3">
        <f>N4*O4</f>
        <v>0.1</v>
      </c>
      <c r="Q4" s="4">
        <f>D4+G4+J4+M4+P4</f>
        <v>2.6999999999999997</v>
      </c>
    </row>
    <row r="5" spans="1:17" ht="37.5" customHeight="1" x14ac:dyDescent="0.25">
      <c r="A5" s="2" t="s">
        <v>10</v>
      </c>
      <c r="B5" s="3">
        <v>5</v>
      </c>
      <c r="C5" s="7">
        <v>0.35</v>
      </c>
      <c r="D5" s="3">
        <f t="shared" ref="D5:D7" si="0">B5*C5</f>
        <v>1.75</v>
      </c>
      <c r="E5" s="3">
        <v>3</v>
      </c>
      <c r="F5" s="7">
        <v>0.25</v>
      </c>
      <c r="G5" s="3">
        <f t="shared" ref="G5:G7" si="1">E5*F5</f>
        <v>0.75</v>
      </c>
      <c r="H5" s="3">
        <v>3</v>
      </c>
      <c r="I5" s="7">
        <v>0.2</v>
      </c>
      <c r="J5" s="3">
        <f t="shared" ref="J5:J7" si="2">H5*I5</f>
        <v>0.60000000000000009</v>
      </c>
      <c r="K5" s="3">
        <v>5</v>
      </c>
      <c r="L5" s="7">
        <v>0.15</v>
      </c>
      <c r="M5" s="3">
        <f t="shared" ref="M5:M7" si="3">K5*L5</f>
        <v>0.75</v>
      </c>
      <c r="N5" s="3">
        <v>3</v>
      </c>
      <c r="O5" s="7">
        <v>0.05</v>
      </c>
      <c r="P5" s="3">
        <f t="shared" ref="P5:P7" si="4">N5*O5</f>
        <v>0.15000000000000002</v>
      </c>
      <c r="Q5" s="5">
        <f t="shared" ref="Q5:Q7" si="5">D5+G5+J5+M5+P5</f>
        <v>4</v>
      </c>
    </row>
    <row r="6" spans="1:17" ht="37.5" customHeight="1" x14ac:dyDescent="0.25">
      <c r="A6" s="2" t="s">
        <v>8</v>
      </c>
      <c r="B6" s="3">
        <v>3</v>
      </c>
      <c r="C6" s="7">
        <v>0.35</v>
      </c>
      <c r="D6" s="3">
        <f t="shared" si="0"/>
        <v>1.0499999999999998</v>
      </c>
      <c r="E6" s="3">
        <v>3</v>
      </c>
      <c r="F6" s="7">
        <v>0.25</v>
      </c>
      <c r="G6" s="3">
        <f t="shared" si="1"/>
        <v>0.75</v>
      </c>
      <c r="H6" s="3">
        <v>4</v>
      </c>
      <c r="I6" s="7">
        <v>0.2</v>
      </c>
      <c r="J6" s="3">
        <f t="shared" si="2"/>
        <v>0.8</v>
      </c>
      <c r="K6" s="3">
        <v>3</v>
      </c>
      <c r="L6" s="7">
        <v>0.15</v>
      </c>
      <c r="M6" s="3">
        <f t="shared" si="3"/>
        <v>0.44999999999999996</v>
      </c>
      <c r="N6" s="3">
        <v>3</v>
      </c>
      <c r="O6" s="7">
        <v>0.05</v>
      </c>
      <c r="P6" s="3">
        <f t="shared" si="4"/>
        <v>0.15000000000000002</v>
      </c>
      <c r="Q6" s="4">
        <f t="shared" si="5"/>
        <v>3.1999999999999997</v>
      </c>
    </row>
    <row r="7" spans="1:17" ht="37.5" customHeight="1" x14ac:dyDescent="0.25">
      <c r="A7" s="2" t="s">
        <v>9</v>
      </c>
      <c r="B7" s="3">
        <v>3</v>
      </c>
      <c r="C7" s="7">
        <v>0.35</v>
      </c>
      <c r="D7" s="3">
        <f t="shared" si="0"/>
        <v>1.0499999999999998</v>
      </c>
      <c r="E7" s="3">
        <v>5</v>
      </c>
      <c r="F7" s="7">
        <v>0.25</v>
      </c>
      <c r="G7" s="3">
        <f t="shared" si="1"/>
        <v>1.25</v>
      </c>
      <c r="H7" s="3">
        <v>2</v>
      </c>
      <c r="I7" s="7">
        <v>0.2</v>
      </c>
      <c r="J7" s="3">
        <f t="shared" si="2"/>
        <v>0.4</v>
      </c>
      <c r="K7" s="3">
        <v>4</v>
      </c>
      <c r="L7" s="7">
        <v>0.15</v>
      </c>
      <c r="M7" s="3">
        <f t="shared" si="3"/>
        <v>0.6</v>
      </c>
      <c r="N7" s="3">
        <v>2</v>
      </c>
      <c r="O7" s="7">
        <v>0.05</v>
      </c>
      <c r="P7" s="3">
        <f t="shared" si="4"/>
        <v>0.1</v>
      </c>
      <c r="Q7" s="4">
        <f t="shared" si="5"/>
        <v>3.4</v>
      </c>
    </row>
  </sheetData>
  <mergeCells count="1">
    <mergeCell ref="A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workbookViewId="0">
      <selection activeCell="G52" sqref="G52"/>
    </sheetView>
  </sheetViews>
  <sheetFormatPr baseColWidth="10" defaultRowHeight="15" x14ac:dyDescent="0.25"/>
  <cols>
    <col min="1" max="1" width="22.7109375" customWidth="1"/>
    <col min="2" max="6" width="19.42578125" customWidth="1"/>
    <col min="7" max="8" width="11.5703125" customWidth="1"/>
    <col min="9" max="9" width="5.140625" bestFit="1" customWidth="1"/>
    <col min="10" max="10" width="5.5703125" bestFit="1" customWidth="1"/>
    <col min="11" max="11" width="11.140625" customWidth="1"/>
    <col min="12" max="12" width="5.42578125" bestFit="1" customWidth="1"/>
    <col min="13" max="13" width="5.5703125" bestFit="1" customWidth="1"/>
    <col min="14" max="14" width="11.140625" customWidth="1"/>
    <col min="15" max="15" width="5.42578125" bestFit="1" customWidth="1"/>
    <col min="16" max="16" width="5.5703125" bestFit="1" customWidth="1"/>
    <col min="17" max="17" width="5.7109375" customWidth="1"/>
    <col min="18" max="18" width="0.42578125" customWidth="1"/>
  </cols>
  <sheetData>
    <row r="1" spans="1:8" ht="59.25" customHeight="1" x14ac:dyDescent="0.25">
      <c r="A1" s="23" t="s">
        <v>27</v>
      </c>
      <c r="B1" s="23"/>
      <c r="C1" s="23"/>
      <c r="D1" s="23"/>
      <c r="E1" s="23"/>
      <c r="F1" s="23"/>
      <c r="G1" s="23"/>
      <c r="H1" s="23"/>
    </row>
    <row r="3" spans="1:8" x14ac:dyDescent="0.25">
      <c r="A3" s="24" t="s">
        <v>25</v>
      </c>
      <c r="B3" s="24"/>
      <c r="C3" s="24"/>
      <c r="D3" s="24"/>
      <c r="E3" s="24"/>
      <c r="F3" s="24"/>
      <c r="G3" s="24"/>
      <c r="H3" s="24"/>
    </row>
    <row r="4" spans="1:8" ht="38.25" x14ac:dyDescent="0.25">
      <c r="A4" s="10"/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2</v>
      </c>
      <c r="H4" s="8" t="s">
        <v>16</v>
      </c>
    </row>
    <row r="5" spans="1:8" ht="45" customHeight="1" x14ac:dyDescent="0.25">
      <c r="A5" s="2" t="s">
        <v>11</v>
      </c>
      <c r="B5" s="4"/>
      <c r="C5" s="3">
        <v>5</v>
      </c>
      <c r="D5" s="3">
        <v>1</v>
      </c>
      <c r="E5" s="3">
        <v>5</v>
      </c>
      <c r="F5" s="3">
        <v>5</v>
      </c>
      <c r="G5" s="18">
        <f>SUM(B5:F5)</f>
        <v>16</v>
      </c>
      <c r="H5" s="19">
        <f>G5/$G$10</f>
        <v>0.44444444444444442</v>
      </c>
    </row>
    <row r="6" spans="1:8" ht="45" customHeight="1" x14ac:dyDescent="0.25">
      <c r="A6" s="2" t="s">
        <v>12</v>
      </c>
      <c r="B6" s="3">
        <v>0.2</v>
      </c>
      <c r="C6" s="4"/>
      <c r="D6" s="3">
        <v>1</v>
      </c>
      <c r="E6" s="3">
        <v>5</v>
      </c>
      <c r="F6" s="3">
        <v>1</v>
      </c>
      <c r="G6" s="18">
        <f t="shared" ref="G6:G9" si="0">SUM(B6:F6)</f>
        <v>7.2</v>
      </c>
      <c r="H6" s="19">
        <f t="shared" ref="H6:H9" si="1">G6/$G$10</f>
        <v>0.2</v>
      </c>
    </row>
    <row r="7" spans="1:8" ht="45" customHeight="1" x14ac:dyDescent="0.25">
      <c r="A7" s="2" t="s">
        <v>13</v>
      </c>
      <c r="B7" s="3">
        <v>1</v>
      </c>
      <c r="C7" s="3">
        <v>1</v>
      </c>
      <c r="D7" s="4"/>
      <c r="E7" s="3">
        <v>1</v>
      </c>
      <c r="F7" s="3">
        <v>5</v>
      </c>
      <c r="G7" s="18">
        <f t="shared" si="0"/>
        <v>8</v>
      </c>
      <c r="H7" s="19">
        <f t="shared" si="1"/>
        <v>0.22222222222222221</v>
      </c>
    </row>
    <row r="8" spans="1:8" ht="45" customHeight="1" x14ac:dyDescent="0.25">
      <c r="A8" s="2" t="s">
        <v>14</v>
      </c>
      <c r="B8" s="3">
        <v>0.2</v>
      </c>
      <c r="C8" s="3">
        <v>0.2</v>
      </c>
      <c r="D8" s="3">
        <v>1</v>
      </c>
      <c r="E8" s="4"/>
      <c r="F8" s="3">
        <v>1</v>
      </c>
      <c r="G8" s="18">
        <f t="shared" si="0"/>
        <v>2.4</v>
      </c>
      <c r="H8" s="19">
        <f t="shared" si="1"/>
        <v>6.6666666666666666E-2</v>
      </c>
    </row>
    <row r="9" spans="1:8" ht="45" customHeight="1" x14ac:dyDescent="0.25">
      <c r="A9" s="2" t="s">
        <v>15</v>
      </c>
      <c r="B9" s="3">
        <v>0.2</v>
      </c>
      <c r="C9" s="3">
        <v>1</v>
      </c>
      <c r="D9" s="3">
        <v>0.2</v>
      </c>
      <c r="E9" s="3">
        <v>1</v>
      </c>
      <c r="F9" s="4"/>
      <c r="G9" s="18">
        <f t="shared" si="0"/>
        <v>2.4</v>
      </c>
      <c r="H9" s="19">
        <f t="shared" si="1"/>
        <v>6.6666666666666666E-2</v>
      </c>
    </row>
    <row r="10" spans="1:8" ht="18.75" customHeight="1" x14ac:dyDescent="0.25">
      <c r="A10" s="11" t="s">
        <v>2</v>
      </c>
      <c r="B10" s="12"/>
      <c r="C10" s="12"/>
      <c r="D10" s="12"/>
      <c r="E10" s="12"/>
      <c r="F10" s="13"/>
      <c r="G10" s="6">
        <f>SUM(G5:G9)</f>
        <v>36</v>
      </c>
      <c r="H10" s="20">
        <f>SUM(H5:H9)</f>
        <v>0.99999999999999989</v>
      </c>
    </row>
    <row r="12" spans="1:8" x14ac:dyDescent="0.25">
      <c r="A12" s="24" t="s">
        <v>23</v>
      </c>
      <c r="B12" s="24"/>
      <c r="C12" s="24"/>
      <c r="D12" s="24"/>
      <c r="E12" s="24"/>
      <c r="F12" s="24"/>
    </row>
    <row r="13" spans="1:8" x14ac:dyDescent="0.25">
      <c r="A13" s="1" t="s">
        <v>11</v>
      </c>
      <c r="B13" s="1" t="s">
        <v>17</v>
      </c>
      <c r="C13" s="1" t="s">
        <v>18</v>
      </c>
      <c r="D13" s="1" t="s">
        <v>19</v>
      </c>
      <c r="E13" s="1" t="s">
        <v>2</v>
      </c>
      <c r="F13" s="1" t="s">
        <v>20</v>
      </c>
    </row>
    <row r="14" spans="1:8" x14ac:dyDescent="0.25">
      <c r="A14" s="2" t="s">
        <v>17</v>
      </c>
      <c r="B14" s="4"/>
      <c r="C14" s="3">
        <v>1</v>
      </c>
      <c r="D14" s="3">
        <v>5</v>
      </c>
      <c r="E14" s="3">
        <f>SUM(B14:D14)</f>
        <v>6</v>
      </c>
      <c r="F14" s="17">
        <f>E14/$E$17</f>
        <v>0.48387096774193544</v>
      </c>
    </row>
    <row r="15" spans="1:8" x14ac:dyDescent="0.25">
      <c r="A15" s="2" t="s">
        <v>18</v>
      </c>
      <c r="B15" s="3">
        <v>1</v>
      </c>
      <c r="C15" s="4"/>
      <c r="D15" s="3">
        <v>5</v>
      </c>
      <c r="E15" s="3">
        <f t="shared" ref="E15:E16" si="2">SUM(B15:D15)</f>
        <v>6</v>
      </c>
      <c r="F15" s="17">
        <f t="shared" ref="F15:F17" si="3">E15/$E$17</f>
        <v>0.48387096774193544</v>
      </c>
    </row>
    <row r="16" spans="1:8" x14ac:dyDescent="0.25">
      <c r="A16" s="2" t="s">
        <v>19</v>
      </c>
      <c r="B16" s="3">
        <v>0.2</v>
      </c>
      <c r="C16" s="3">
        <v>0.2</v>
      </c>
      <c r="D16" s="4"/>
      <c r="E16" s="3">
        <f t="shared" si="2"/>
        <v>0.4</v>
      </c>
      <c r="F16" s="17">
        <f t="shared" si="3"/>
        <v>3.2258064516129031E-2</v>
      </c>
    </row>
    <row r="17" spans="1:6" x14ac:dyDescent="0.25">
      <c r="A17" s="11" t="s">
        <v>2</v>
      </c>
      <c r="B17" s="12"/>
      <c r="C17" s="12"/>
      <c r="D17" s="12"/>
      <c r="E17" s="3">
        <f>SUM(E14:E16)</f>
        <v>12.4</v>
      </c>
      <c r="F17" s="17">
        <f t="shared" si="3"/>
        <v>1</v>
      </c>
    </row>
    <row r="18" spans="1:6" ht="5.25" customHeight="1" x14ac:dyDescent="0.25"/>
    <row r="19" spans="1:6" ht="30" x14ac:dyDescent="0.25">
      <c r="A19" s="1" t="s">
        <v>12</v>
      </c>
      <c r="B19" s="1" t="s">
        <v>17</v>
      </c>
      <c r="C19" s="1" t="s">
        <v>18</v>
      </c>
      <c r="D19" s="1" t="s">
        <v>19</v>
      </c>
      <c r="E19" s="1" t="s">
        <v>2</v>
      </c>
      <c r="F19" s="1" t="s">
        <v>20</v>
      </c>
    </row>
    <row r="20" spans="1:6" x14ac:dyDescent="0.25">
      <c r="A20" s="2" t="s">
        <v>17</v>
      </c>
      <c r="B20" s="4"/>
      <c r="C20" s="3">
        <v>10</v>
      </c>
      <c r="D20" s="3">
        <v>5</v>
      </c>
      <c r="E20" s="3">
        <f>SUM(B20:D20)</f>
        <v>15</v>
      </c>
      <c r="F20" s="17">
        <f>E20/$E$23</f>
        <v>0.73170731707317072</v>
      </c>
    </row>
    <row r="21" spans="1:6" x14ac:dyDescent="0.25">
      <c r="A21" s="2" t="s">
        <v>18</v>
      </c>
      <c r="B21" s="3">
        <v>0.1</v>
      </c>
      <c r="C21" s="4"/>
      <c r="D21" s="3">
        <v>0.2</v>
      </c>
      <c r="E21" s="3">
        <f t="shared" ref="E21:E22" si="4">SUM(B21:D21)</f>
        <v>0.30000000000000004</v>
      </c>
      <c r="F21" s="17">
        <f t="shared" ref="F21:F22" si="5">E21/$E$23</f>
        <v>1.4634146341463417E-2</v>
      </c>
    </row>
    <row r="22" spans="1:6" x14ac:dyDescent="0.25">
      <c r="A22" s="2" t="s">
        <v>19</v>
      </c>
      <c r="B22" s="3">
        <v>0.2</v>
      </c>
      <c r="C22" s="3">
        <v>5</v>
      </c>
      <c r="D22" s="4"/>
      <c r="E22" s="3">
        <f t="shared" si="4"/>
        <v>5.2</v>
      </c>
      <c r="F22" s="17">
        <f t="shared" si="5"/>
        <v>0.25365853658536586</v>
      </c>
    </row>
    <row r="23" spans="1:6" x14ac:dyDescent="0.25">
      <c r="A23" s="11" t="s">
        <v>2</v>
      </c>
      <c r="B23" s="12"/>
      <c r="C23" s="12"/>
      <c r="D23" s="12"/>
      <c r="E23" s="3">
        <f>SUM(E20:E22)</f>
        <v>20.5</v>
      </c>
      <c r="F23" s="17">
        <f>SUM(F20:F22)</f>
        <v>1</v>
      </c>
    </row>
    <row r="24" spans="1:6" ht="5.25" customHeight="1" x14ac:dyDescent="0.25"/>
    <row r="25" spans="1:6" ht="45" x14ac:dyDescent="0.25">
      <c r="A25" s="1" t="s">
        <v>13</v>
      </c>
      <c r="B25" s="1" t="s">
        <v>17</v>
      </c>
      <c r="C25" s="1" t="s">
        <v>18</v>
      </c>
      <c r="D25" s="1" t="s">
        <v>19</v>
      </c>
      <c r="E25" s="1" t="s">
        <v>2</v>
      </c>
      <c r="F25" s="1" t="s">
        <v>20</v>
      </c>
    </row>
    <row r="26" spans="1:6" x14ac:dyDescent="0.25">
      <c r="A26" s="2" t="s">
        <v>17</v>
      </c>
      <c r="B26" s="4"/>
      <c r="C26" s="3">
        <v>0.1</v>
      </c>
      <c r="D26" s="3">
        <v>0.2</v>
      </c>
      <c r="E26" s="3">
        <f>SUM(B26:D26)</f>
        <v>0.30000000000000004</v>
      </c>
      <c r="F26" s="17">
        <f>E26/$E$29</f>
        <v>1.4634146341463417E-2</v>
      </c>
    </row>
    <row r="27" spans="1:6" x14ac:dyDescent="0.25">
      <c r="A27" s="2" t="s">
        <v>18</v>
      </c>
      <c r="B27" s="3">
        <v>10</v>
      </c>
      <c r="C27" s="4"/>
      <c r="D27" s="3">
        <v>5</v>
      </c>
      <c r="E27" s="3">
        <f t="shared" ref="E27:E28" si="6">SUM(B27:D27)</f>
        <v>15</v>
      </c>
      <c r="F27" s="17">
        <f t="shared" ref="F27:F28" si="7">E27/$E$29</f>
        <v>0.73170731707317072</v>
      </c>
    </row>
    <row r="28" spans="1:6" x14ac:dyDescent="0.25">
      <c r="A28" s="2" t="s">
        <v>19</v>
      </c>
      <c r="B28" s="3">
        <v>5</v>
      </c>
      <c r="C28" s="3">
        <v>0.2</v>
      </c>
      <c r="D28" s="4"/>
      <c r="E28" s="3">
        <f t="shared" si="6"/>
        <v>5.2</v>
      </c>
      <c r="F28" s="17">
        <f t="shared" si="7"/>
        <v>0.25365853658536586</v>
      </c>
    </row>
    <row r="29" spans="1:6" x14ac:dyDescent="0.25">
      <c r="A29" s="11" t="s">
        <v>2</v>
      </c>
      <c r="B29" s="12"/>
      <c r="C29" s="12"/>
      <c r="D29" s="12"/>
      <c r="E29" s="3">
        <f>SUM(E26:E28)</f>
        <v>20.5</v>
      </c>
      <c r="F29" s="17">
        <f>SUM(F26:F28)</f>
        <v>1</v>
      </c>
    </row>
    <row r="30" spans="1:6" ht="6" customHeight="1" x14ac:dyDescent="0.25"/>
    <row r="31" spans="1:6" ht="30" x14ac:dyDescent="0.25">
      <c r="A31" s="1" t="s">
        <v>14</v>
      </c>
      <c r="B31" s="1" t="s">
        <v>17</v>
      </c>
      <c r="C31" s="1" t="s">
        <v>18</v>
      </c>
      <c r="D31" s="1" t="s">
        <v>19</v>
      </c>
      <c r="E31" s="1" t="s">
        <v>2</v>
      </c>
      <c r="F31" s="1" t="s">
        <v>20</v>
      </c>
    </row>
    <row r="32" spans="1:6" x14ac:dyDescent="0.25">
      <c r="A32" s="2" t="s">
        <v>17</v>
      </c>
      <c r="B32" s="4"/>
      <c r="C32" s="3">
        <v>0.2</v>
      </c>
      <c r="D32" s="3">
        <v>5</v>
      </c>
      <c r="E32" s="3">
        <f>SUM(B32:D32)</f>
        <v>5.2</v>
      </c>
      <c r="F32" s="17">
        <f t="shared" ref="F32:F33" si="8">E32/$E$35</f>
        <v>0.25365853658536586</v>
      </c>
    </row>
    <row r="33" spans="1:7" x14ac:dyDescent="0.25">
      <c r="A33" s="2" t="s">
        <v>18</v>
      </c>
      <c r="B33" s="3">
        <v>5</v>
      </c>
      <c r="C33" s="4"/>
      <c r="D33" s="3">
        <v>10</v>
      </c>
      <c r="E33" s="3">
        <f t="shared" ref="E33:E34" si="9">SUM(B33:D33)</f>
        <v>15</v>
      </c>
      <c r="F33" s="17">
        <f t="shared" si="8"/>
        <v>0.73170731707317072</v>
      </c>
    </row>
    <row r="34" spans="1:7" x14ac:dyDescent="0.25">
      <c r="A34" s="2" t="s">
        <v>19</v>
      </c>
      <c r="B34" s="3">
        <v>0.2</v>
      </c>
      <c r="C34" s="3">
        <v>0.1</v>
      </c>
      <c r="D34" s="4"/>
      <c r="E34" s="3">
        <f t="shared" si="9"/>
        <v>0.30000000000000004</v>
      </c>
      <c r="F34" s="17">
        <f>E34/$E$35</f>
        <v>1.4634146341463417E-2</v>
      </c>
    </row>
    <row r="35" spans="1:7" x14ac:dyDescent="0.25">
      <c r="A35" s="11" t="s">
        <v>2</v>
      </c>
      <c r="B35" s="12"/>
      <c r="C35" s="12"/>
      <c r="D35" s="12"/>
      <c r="E35" s="3">
        <f>SUM(E32:E34)</f>
        <v>20.5</v>
      </c>
      <c r="F35" s="17">
        <f>SUM(F32:F34)</f>
        <v>1</v>
      </c>
    </row>
    <row r="36" spans="1:7" ht="4.5" customHeight="1" x14ac:dyDescent="0.25"/>
    <row r="37" spans="1:7" x14ac:dyDescent="0.25">
      <c r="A37" s="1" t="s">
        <v>15</v>
      </c>
      <c r="B37" s="1" t="s">
        <v>17</v>
      </c>
      <c r="C37" s="1" t="s">
        <v>18</v>
      </c>
      <c r="D37" s="1" t="s">
        <v>19</v>
      </c>
      <c r="E37" s="1" t="s">
        <v>2</v>
      </c>
      <c r="F37" s="1" t="s">
        <v>20</v>
      </c>
    </row>
    <row r="38" spans="1:7" x14ac:dyDescent="0.25">
      <c r="A38" s="2" t="s">
        <v>17</v>
      </c>
      <c r="B38" s="4"/>
      <c r="C38" s="3">
        <v>10</v>
      </c>
      <c r="D38" s="3">
        <v>5</v>
      </c>
      <c r="E38" s="3">
        <f>SUM(B38:D38)</f>
        <v>15</v>
      </c>
      <c r="F38" s="17">
        <f>E38/$E$41</f>
        <v>0.59055118110236227</v>
      </c>
    </row>
    <row r="39" spans="1:7" x14ac:dyDescent="0.25">
      <c r="A39" s="2" t="s">
        <v>18</v>
      </c>
      <c r="B39" s="3">
        <v>0.1</v>
      </c>
      <c r="C39" s="4"/>
      <c r="D39" s="3">
        <v>0.1</v>
      </c>
      <c r="E39" s="3">
        <f t="shared" ref="E39:E40" si="10">SUM(B39:D39)</f>
        <v>0.2</v>
      </c>
      <c r="F39" s="17">
        <f>E39/$E$41</f>
        <v>7.8740157480314977E-3</v>
      </c>
    </row>
    <row r="40" spans="1:7" x14ac:dyDescent="0.25">
      <c r="A40" s="2" t="s">
        <v>19</v>
      </c>
      <c r="B40" s="3">
        <v>0.2</v>
      </c>
      <c r="C40" s="3">
        <v>10</v>
      </c>
      <c r="D40" s="4"/>
      <c r="E40" s="3">
        <f t="shared" si="10"/>
        <v>10.199999999999999</v>
      </c>
      <c r="F40" s="17">
        <f>E40/$E$41</f>
        <v>0.40157480314960631</v>
      </c>
    </row>
    <row r="41" spans="1:7" x14ac:dyDescent="0.25">
      <c r="A41" s="11" t="s">
        <v>2</v>
      </c>
      <c r="B41" s="12"/>
      <c r="C41" s="12"/>
      <c r="D41" s="12"/>
      <c r="E41" s="3">
        <f>SUM(E38:E40)</f>
        <v>25.4</v>
      </c>
      <c r="F41" s="17">
        <f>SUM(F38:F40)</f>
        <v>1</v>
      </c>
    </row>
    <row r="43" spans="1:7" x14ac:dyDescent="0.25">
      <c r="A43" s="24" t="s">
        <v>22</v>
      </c>
      <c r="B43" s="24"/>
      <c r="C43" s="24"/>
      <c r="D43" s="24"/>
      <c r="E43" s="24"/>
      <c r="F43" s="24"/>
      <c r="G43" s="22"/>
    </row>
    <row r="44" spans="1:7" ht="38.25" x14ac:dyDescent="0.25">
      <c r="B44" s="25" t="s">
        <v>11</v>
      </c>
      <c r="C44" s="25" t="s">
        <v>12</v>
      </c>
      <c r="D44" s="25" t="s">
        <v>13</v>
      </c>
      <c r="E44" s="25" t="s">
        <v>14</v>
      </c>
      <c r="F44" s="25" t="s">
        <v>15</v>
      </c>
    </row>
    <row r="45" spans="1:7" ht="20.25" customHeight="1" x14ac:dyDescent="0.25">
      <c r="A45" s="2" t="s">
        <v>17</v>
      </c>
      <c r="B45" s="17">
        <f>F14</f>
        <v>0.48387096774193544</v>
      </c>
      <c r="C45" s="17">
        <f>F20</f>
        <v>0.73170731707317072</v>
      </c>
      <c r="D45" s="17">
        <f>F26</f>
        <v>1.4634146341463417E-2</v>
      </c>
      <c r="E45" s="17">
        <f>F32</f>
        <v>0.25365853658536586</v>
      </c>
      <c r="F45" s="17">
        <f>F38</f>
        <v>0.59055118110236227</v>
      </c>
      <c r="G45" s="21"/>
    </row>
    <row r="46" spans="1:7" ht="20.25" customHeight="1" x14ac:dyDescent="0.25">
      <c r="A46" s="2" t="s">
        <v>18</v>
      </c>
      <c r="B46" s="17">
        <f t="shared" ref="B46:B47" si="11">F15</f>
        <v>0.48387096774193544</v>
      </c>
      <c r="C46" s="17">
        <f t="shared" ref="C46:C47" si="12">F21</f>
        <v>1.4634146341463417E-2</v>
      </c>
      <c r="D46" s="17">
        <f t="shared" ref="D46:D47" si="13">F27</f>
        <v>0.73170731707317072</v>
      </c>
      <c r="E46" s="17">
        <f t="shared" ref="E46:E47" si="14">F33</f>
        <v>0.73170731707317072</v>
      </c>
      <c r="F46" s="17">
        <f t="shared" ref="F46:F47" si="15">F39</f>
        <v>7.8740157480314977E-3</v>
      </c>
      <c r="G46" s="21"/>
    </row>
    <row r="47" spans="1:7" ht="20.25" customHeight="1" x14ac:dyDescent="0.25">
      <c r="A47" s="2" t="s">
        <v>19</v>
      </c>
      <c r="B47" s="17">
        <f t="shared" si="11"/>
        <v>3.2258064516129031E-2</v>
      </c>
      <c r="C47" s="17">
        <f t="shared" si="12"/>
        <v>0.25365853658536586</v>
      </c>
      <c r="D47" s="17">
        <f t="shared" si="13"/>
        <v>0.25365853658536586</v>
      </c>
      <c r="E47" s="17">
        <f t="shared" si="14"/>
        <v>1.4634146341463417E-2</v>
      </c>
      <c r="F47" s="17">
        <f t="shared" si="15"/>
        <v>0.40157480314960631</v>
      </c>
      <c r="G47" s="21"/>
    </row>
    <row r="48" spans="1:7" x14ac:dyDescent="0.25">
      <c r="B48" s="14"/>
      <c r="C48" s="14"/>
      <c r="D48" s="14"/>
      <c r="E48" s="14"/>
      <c r="F48" s="14"/>
    </row>
    <row r="49" spans="1:8" x14ac:dyDescent="0.25">
      <c r="A49" s="24" t="s">
        <v>21</v>
      </c>
      <c r="B49" s="24"/>
      <c r="C49" s="24"/>
      <c r="D49" s="24"/>
      <c r="E49" s="24"/>
      <c r="F49" s="24"/>
      <c r="G49" s="24"/>
    </row>
    <row r="50" spans="1:8" ht="38.25" x14ac:dyDescent="0.25">
      <c r="B50" s="25" t="s">
        <v>11</v>
      </c>
      <c r="C50" s="25" t="s">
        <v>12</v>
      </c>
      <c r="D50" s="25" t="s">
        <v>13</v>
      </c>
      <c r="E50" s="25" t="s">
        <v>14</v>
      </c>
      <c r="F50" s="25" t="s">
        <v>15</v>
      </c>
      <c r="G50" s="25" t="s">
        <v>2</v>
      </c>
    </row>
    <row r="51" spans="1:8" x14ac:dyDescent="0.25">
      <c r="A51" s="2" t="s">
        <v>17</v>
      </c>
      <c r="B51" s="16">
        <f>B45*$H$5</f>
        <v>0.21505376344086019</v>
      </c>
      <c r="C51" s="16">
        <f>C45*$H$6</f>
        <v>0.14634146341463414</v>
      </c>
      <c r="D51" s="16">
        <f>D45*$H$7</f>
        <v>3.2520325203252037E-3</v>
      </c>
      <c r="E51" s="16">
        <f>E45*$H$8</f>
        <v>1.6910569105691057E-2</v>
      </c>
      <c r="F51" s="16">
        <f>F45*$H$9</f>
        <v>3.9370078740157487E-2</v>
      </c>
      <c r="G51" s="17">
        <f>+SUM(B51:F51)</f>
        <v>0.42092790722166801</v>
      </c>
      <c r="H51" s="15"/>
    </row>
    <row r="52" spans="1:8" x14ac:dyDescent="0.25">
      <c r="A52" s="2" t="s">
        <v>18</v>
      </c>
      <c r="B52" s="16">
        <f t="shared" ref="B52:B53" si="16">B46*$H$5</f>
        <v>0.21505376344086019</v>
      </c>
      <c r="C52" s="16">
        <f t="shared" ref="C52:C53" si="17">C46*$H$6</f>
        <v>2.9268292682926838E-3</v>
      </c>
      <c r="D52" s="16">
        <f t="shared" ref="D52:D53" si="18">D46*$H$7</f>
        <v>0.16260162601626016</v>
      </c>
      <c r="E52" s="16">
        <f t="shared" ref="E52:E53" si="19">E46*$H$8</f>
        <v>4.878048780487805E-2</v>
      </c>
      <c r="F52" s="16">
        <f t="shared" ref="F52:F53" si="20">F46*$H$9</f>
        <v>5.2493438320209984E-4</v>
      </c>
      <c r="G52" s="28">
        <f t="shared" ref="G52:G53" si="21">+SUM(B52:F52)</f>
        <v>0.42988764091349319</v>
      </c>
      <c r="H52" s="15"/>
    </row>
    <row r="53" spans="1:8" x14ac:dyDescent="0.25">
      <c r="A53" s="2" t="s">
        <v>19</v>
      </c>
      <c r="B53" s="16">
        <f t="shared" si="16"/>
        <v>1.4336917562724013E-2</v>
      </c>
      <c r="C53" s="16">
        <f t="shared" si="17"/>
        <v>5.0731707317073174E-2</v>
      </c>
      <c r="D53" s="16">
        <f t="shared" si="18"/>
        <v>5.6368563685636856E-2</v>
      </c>
      <c r="E53" s="16">
        <f t="shared" si="19"/>
        <v>9.7560975609756108E-4</v>
      </c>
      <c r="F53" s="16">
        <f t="shared" si="20"/>
        <v>2.6771653543307086E-2</v>
      </c>
      <c r="G53" s="17">
        <f t="shared" si="21"/>
        <v>0.1491844518648387</v>
      </c>
      <c r="H53" s="15"/>
    </row>
    <row r="54" spans="1:8" x14ac:dyDescent="0.25">
      <c r="G54" s="15"/>
    </row>
  </sheetData>
  <mergeCells count="11">
    <mergeCell ref="A1:H1"/>
    <mergeCell ref="A35:D35"/>
    <mergeCell ref="A49:G49"/>
    <mergeCell ref="A43:F43"/>
    <mergeCell ref="A12:F12"/>
    <mergeCell ref="A3:H3"/>
    <mergeCell ref="A10:F10"/>
    <mergeCell ref="A17:D17"/>
    <mergeCell ref="A41:D41"/>
    <mergeCell ref="A23:D23"/>
    <mergeCell ref="A29:D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 1</vt:lpstr>
      <vt:lpstr>Ejemplo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2018-11-24T14:31:04Z</dcterms:created>
  <dcterms:modified xsi:type="dcterms:W3CDTF">2018-11-24T18:19:16Z</dcterms:modified>
</cp:coreProperties>
</file>