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LVAVIDAS\Pictures\"/>
    </mc:Choice>
  </mc:AlternateContent>
  <bookViews>
    <workbookView xWindow="0" yWindow="0" windowWidth="20490" windowHeight="7455"/>
  </bookViews>
  <sheets>
    <sheet name="Promedio Simple-Simple average" sheetId="1" r:id="rId1"/>
    <sheet name="Errores de medició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4" i="2"/>
  <c r="B15" i="2"/>
  <c r="B16" i="2"/>
  <c r="B6" i="2"/>
  <c r="B7" i="2"/>
  <c r="B8" i="2"/>
  <c r="B9" i="2"/>
  <c r="B10" i="2"/>
  <c r="B11" i="2"/>
  <c r="C7" i="2"/>
  <c r="C8" i="2"/>
  <c r="C6" i="2"/>
  <c r="B12" i="2"/>
  <c r="B17" i="2"/>
  <c r="D8" i="2" l="1"/>
  <c r="D6" i="2"/>
  <c r="E6" i="2" s="1"/>
  <c r="D7" i="2"/>
  <c r="F7" i="2" s="1"/>
  <c r="F8" i="2"/>
  <c r="E8" i="2"/>
  <c r="G8" i="2" s="1"/>
  <c r="C8" i="1"/>
  <c r="C10" i="2" s="1"/>
  <c r="D10" i="2" s="1"/>
  <c r="F10" i="2" s="1"/>
  <c r="C9" i="1"/>
  <c r="C11" i="2" s="1"/>
  <c r="D11" i="2" s="1"/>
  <c r="F11" i="2" s="1"/>
  <c r="C10" i="1"/>
  <c r="C12" i="2" s="1"/>
  <c r="D12" i="2" s="1"/>
  <c r="C11" i="1"/>
  <c r="C13" i="2" s="1"/>
  <c r="D13" i="2" s="1"/>
  <c r="F13" i="2" s="1"/>
  <c r="C12" i="1"/>
  <c r="C14" i="2" s="1"/>
  <c r="D14" i="2" s="1"/>
  <c r="E14" i="2" s="1"/>
  <c r="G14" i="2" s="1"/>
  <c r="C13" i="1"/>
  <c r="C15" i="2" s="1"/>
  <c r="D15" i="2" s="1"/>
  <c r="F15" i="2" s="1"/>
  <c r="C14" i="1"/>
  <c r="C16" i="2" s="1"/>
  <c r="D16" i="2" s="1"/>
  <c r="F16" i="2" s="1"/>
  <c r="C15" i="1"/>
  <c r="C17" i="2" s="1"/>
  <c r="D17" i="2" s="1"/>
  <c r="F17" i="2" s="1"/>
  <c r="C7" i="1"/>
  <c r="C9" i="2" s="1"/>
  <c r="F6" i="2" l="1"/>
  <c r="E16" i="2"/>
  <c r="G16" i="2" s="1"/>
  <c r="E17" i="2"/>
  <c r="G17" i="2" s="1"/>
  <c r="F14" i="2"/>
  <c r="E13" i="2"/>
  <c r="G13" i="2" s="1"/>
  <c r="E10" i="2"/>
  <c r="G10" i="2" s="1"/>
  <c r="F12" i="2"/>
  <c r="E12" i="2"/>
  <c r="G12" i="2" s="1"/>
  <c r="C3" i="2"/>
  <c r="E11" i="2"/>
  <c r="G11" i="2" s="1"/>
  <c r="D9" i="2"/>
  <c r="D18" i="2" s="1"/>
  <c r="B20" i="2" s="1"/>
  <c r="E15" i="2"/>
  <c r="G15" i="2" s="1"/>
  <c r="E7" i="2"/>
  <c r="G7" i="2" s="1"/>
  <c r="G6" i="2"/>
  <c r="F9" i="2" l="1"/>
  <c r="F18" i="2" s="1"/>
  <c r="B22" i="2" s="1"/>
  <c r="E9" i="2"/>
  <c r="G9" i="2" s="1"/>
  <c r="G18" i="2" s="1"/>
  <c r="B23" i="2" s="1"/>
  <c r="E18" i="2" l="1"/>
  <c r="B21" i="2" s="1"/>
  <c r="B24" i="2" s="1"/>
</calcChain>
</file>

<file path=xl/sharedStrings.xml><?xml version="1.0" encoding="utf-8"?>
<sst xmlns="http://schemas.openxmlformats.org/spreadsheetml/2006/main" count="25" uniqueCount="21">
  <si>
    <t>Pronóstico</t>
  </si>
  <si>
    <t>Demanda</t>
  </si>
  <si>
    <t>Periodo</t>
  </si>
  <si>
    <t>Plantilla Pronósticos de demanda-Promedio móvil simple</t>
  </si>
  <si>
    <t>¿Quieres más? Visita Ingenio Empresa, conocimiento para la gestión del negocio</t>
  </si>
  <si>
    <t>Plantilla Pronóstico de demanda-Errores de medición</t>
  </si>
  <si>
    <t>Número de periodos</t>
  </si>
  <si>
    <t>Error de pronóstico</t>
  </si>
  <si>
    <t>Desviación absoluta media (MAD)</t>
  </si>
  <si>
    <t>Error cuadrático medio (MSE)</t>
  </si>
  <si>
    <t>Error porcentual absoluto medio (MAPE)</t>
  </si>
  <si>
    <t>Suma de errores</t>
  </si>
  <si>
    <t>CFE</t>
  </si>
  <si>
    <t>MAD</t>
  </si>
  <si>
    <t>MSE</t>
  </si>
  <si>
    <t>MAPE</t>
  </si>
  <si>
    <t>Señal de rastreo</t>
  </si>
  <si>
    <t>Simple moving average</t>
  </si>
  <si>
    <t>Instrucciones</t>
  </si>
  <si>
    <r>
      <t xml:space="preserve">Las celdas de color blanco son las que se pueden diligenciar. Las de color gris son de cálculo automático. Para obtener el pronóstico, escribe la demanda de cada periodo. El n sobre el cual se calcula es de 3. Para entender cómo funciona, visita </t>
    </r>
    <r>
      <rPr>
        <b/>
        <sz val="11"/>
        <color theme="1"/>
        <rFont val="Calibri"/>
        <family val="2"/>
        <scheme val="minor"/>
      </rPr>
      <t>Ingenio Empresa</t>
    </r>
    <r>
      <rPr>
        <sz val="11"/>
        <color theme="1"/>
        <rFont val="Calibri"/>
        <family val="2"/>
        <scheme val="minor"/>
      </rPr>
      <t>.</t>
    </r>
  </si>
  <si>
    <r>
      <t xml:space="preserve">Aprende a interpretar los errores de medición de pronóstico. Visita </t>
    </r>
    <r>
      <rPr>
        <b/>
        <sz val="11"/>
        <color theme="1"/>
        <rFont val="Calibri"/>
        <family val="2"/>
        <scheme val="minor"/>
      </rPr>
      <t>Ingenio Empresa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</si>
</sst>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entury Gothic"/>
      <family val="2"/>
    </font>
    <font>
      <b/>
      <sz val="16"/>
      <color theme="1"/>
      <name val="Gisha"/>
      <family val="2"/>
    </font>
    <font>
      <b/>
      <sz val="10"/>
      <color theme="0" tint="-4.9989318521683403E-2"/>
      <name val="Gisha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sz val="11"/>
      <color theme="0" tint="-4.9989318521683403E-2"/>
      <name val="Calibri"/>
      <family val="2"/>
      <scheme val="minor"/>
    </font>
    <font>
      <i/>
      <sz val="11"/>
      <color theme="1"/>
      <name val="Gish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1" fontId="0" fillId="3" borderId="4" xfId="0" applyNumberForma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0" borderId="0" xfId="0" applyBorder="1"/>
    <xf numFmtId="0" fontId="0" fillId="3" borderId="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2" fillId="0" borderId="0" xfId="0" applyFont="1"/>
    <xf numFmtId="0" fontId="4" fillId="4" borderId="5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1"/>
    <xf numFmtId="0" fontId="8" fillId="2" borderId="5" xfId="0" applyFont="1" applyFill="1" applyBorder="1" applyAlignment="1">
      <alignment vertical="center"/>
    </xf>
    <xf numFmtId="0" fontId="0" fillId="0" borderId="5" xfId="0" applyBorder="1"/>
    <xf numFmtId="1" fontId="0" fillId="0" borderId="5" xfId="0" applyNumberFormat="1" applyBorder="1" applyAlignment="1">
      <alignment vertical="center"/>
    </xf>
    <xf numFmtId="2" fontId="0" fillId="0" borderId="5" xfId="0" applyNumberFormat="1" applyBorder="1"/>
    <xf numFmtId="10" fontId="0" fillId="0" borderId="5" xfId="2" applyNumberFormat="1" applyFont="1" applyBorder="1"/>
    <xf numFmtId="0" fontId="9" fillId="4" borderId="5" xfId="0" applyFont="1" applyFill="1" applyBorder="1"/>
    <xf numFmtId="2" fontId="0" fillId="0" borderId="0" xfId="0" applyNumberFormat="1"/>
    <xf numFmtId="0" fontId="9" fillId="4" borderId="0" xfId="0" applyFont="1" applyFill="1" applyBorder="1"/>
    <xf numFmtId="0" fontId="6" fillId="0" borderId="0" xfId="1" applyAlignment="1"/>
    <xf numFmtId="0" fontId="10" fillId="0" borderId="0" xfId="0" applyFont="1" applyAlignment="1"/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11" fillId="0" borderId="0" xfId="0" applyFont="1"/>
    <xf numFmtId="0" fontId="0" fillId="0" borderId="0" xfId="0" applyAlignment="1">
      <alignment horizontal="justify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sz="1200" b="1"/>
              <a:t>Demanda pronosticada con método de promedio simple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'Promedio Simple-Simple average'!$B$3</c:f>
              <c:strCache>
                <c:ptCount val="1"/>
                <c:pt idx="0">
                  <c:v>Demanda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'Promedio Simple-Simple average'!$B$4:$B$15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'Promedio Simple-Simple average'!$C$3</c:f>
              <c:strCache>
                <c:ptCount val="1"/>
                <c:pt idx="0">
                  <c:v>Pronóstico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'Promedio Simple-Simple average'!$C$4:$C$15</c:f>
              <c:numCache>
                <c:formatCode>General</c:formatCode>
                <c:ptCount val="12"/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69072"/>
        <c:axId val="245369464"/>
      </c:lineChart>
      <c:catAx>
        <c:axId val="245369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5369464"/>
        <c:crosses val="autoZero"/>
        <c:auto val="1"/>
        <c:lblAlgn val="ctr"/>
        <c:lblOffset val="100"/>
        <c:noMultiLvlLbl val="0"/>
      </c:catAx>
      <c:valAx>
        <c:axId val="245369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Unidades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5369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ingenioempresa.wordpress.com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enioempresa.wordpress.com/2016/02/08/promedio-simple-pronosticar-la-demand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47625</xdr:rowOff>
    </xdr:from>
    <xdr:to>
      <xdr:col>7</xdr:col>
      <xdr:colOff>1276350</xdr:colOff>
      <xdr:row>14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38099</xdr:colOff>
      <xdr:row>0</xdr:row>
      <xdr:rowOff>47626</xdr:rowOff>
    </xdr:from>
    <xdr:ext cx="1247776" cy="552450"/>
    <xdr:pic>
      <xdr:nvPicPr>
        <xdr:cNvPr id="3" name="Imagen 2">
          <a:hlinkClick xmlns:r="http://schemas.openxmlformats.org/officeDocument/2006/relationships" r:id="rId2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913" b="10043"/>
        <a:stretch/>
      </xdr:blipFill>
      <xdr:spPr>
        <a:xfrm>
          <a:off x="6553199" y="47626"/>
          <a:ext cx="1247776" cy="5524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31</xdr:row>
      <xdr:rowOff>90487</xdr:rowOff>
    </xdr:from>
    <xdr:ext cx="1963871" cy="339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152400" y="6519862"/>
              <a:ext cx="1963871" cy="339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𝑀𝑆𝐸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CO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p>
                              <m:sSupPr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𝐸𝑟𝑟𝑜𝑟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𝑑𝑒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𝑝𝑟𝑜𝑛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ó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𝑠𝑡𝑖𝑐𝑜</m:t>
                                </m:r>
                              </m:e>
                              <m:sup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52400" y="6519862"/>
              <a:ext cx="1963871" cy="339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𝑀𝑆𝐸=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▒〖𝐸𝑟𝑟𝑜𝑟 𝑑𝑒 𝑝𝑟𝑜𝑛ó𝑠𝑡𝑖𝑐𝑜〗^2 )/𝑛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142875</xdr:colOff>
      <xdr:row>28</xdr:row>
      <xdr:rowOff>128587</xdr:rowOff>
    </xdr:from>
    <xdr:ext cx="1858137" cy="327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142875" y="5986462"/>
              <a:ext cx="1858137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𝑀𝐴𝐷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CO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𝑅𝑒𝑎𝑙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𝑃𝑟𝑜𝑛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ó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𝑠𝑡𝑖𝑐𝑜</m:t>
                                </m:r>
                              </m:e>
                            </m:d>
                          </m:e>
                        </m:nary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42875" y="5986462"/>
              <a:ext cx="1858137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𝑀𝐴𝐷=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▒|𝑅𝑒𝑎𝑙−𝑃𝑟𝑜𝑛ó𝑠𝑡𝑖𝑐𝑜| )/𝑛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28575</xdr:colOff>
      <xdr:row>34</xdr:row>
      <xdr:rowOff>85725</xdr:rowOff>
    </xdr:from>
    <xdr:ext cx="2469907" cy="4794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28575" y="7086600"/>
              <a:ext cx="2469907" cy="4794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𝑀𝐴𝑃𝐸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s-CO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p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100</m:t>
                                </m:r>
                                <m:d>
                                  <m:dPr>
                                    <m:begChr m:val="|"/>
                                    <m:endChr m:val="|"/>
                                    <m:ctrlPr>
                                      <a:rPr lang="es-CO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𝑅𝑒𝑎𝑙</m:t>
                                        </m:r>
                                      </m:e>
                                      <m:sub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s-CO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𝑃𝑟𝑜𝑛</m:t>
                                        </m:r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ó</m:t>
                                        </m:r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𝑠𝑡𝑖𝑐𝑜</m:t>
                                        </m:r>
                                      </m:e>
                                      <m:sub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</m:nary>
                          </m:num>
                          <m:den>
                            <m:sSub>
                              <m:sSubPr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𝑅𝑒𝑎𝑙</m:t>
                                </m:r>
                              </m:e>
                              <m:sub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den>
                        </m:f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28575" y="7086600"/>
              <a:ext cx="2469907" cy="4794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𝑀𝐴𝑃𝐸=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((∑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_(𝑖=1)^𝑛▒100|〖𝑅𝑒𝑎𝑙〗_𝑖−〖𝑃𝑟𝑜𝑛ó𝑠𝑡𝑖𝑐𝑜〗_𝑖 | )/〖𝑅𝑒𝑎𝑙〗_𝑖 )/𝑛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133350</xdr:colOff>
      <xdr:row>25</xdr:row>
      <xdr:rowOff>147637</xdr:rowOff>
    </xdr:from>
    <xdr:ext cx="1959896" cy="4099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133350" y="5434012"/>
              <a:ext cx="1959896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𝐶𝐹𝐸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nary>
                      <m:naryPr>
                        <m:chr m:val="∑"/>
                        <m:subHide m:val="on"/>
                        <m:supHide m:val="on"/>
                        <m:ctrlP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/>
                      <m:sup/>
                      <m:e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𝐸𝑟𝑟𝑜𝑟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𝑑𝑒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𝑝𝑟𝑜𝑛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ó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𝑠𝑡𝑖𝑐𝑜</m:t>
                        </m:r>
                      </m:e>
                    </m:nary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133350" y="5434012"/>
              <a:ext cx="1959896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𝐶𝐹𝐸=∑▒〖𝐸𝑟𝑟𝑜𝑟 𝑑𝑒 𝑝𝑟𝑜𝑛ó𝑠𝑡𝑖𝑐𝑜〗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76200</xdr:colOff>
      <xdr:row>38</xdr:row>
      <xdr:rowOff>28575</xdr:rowOff>
    </xdr:from>
    <xdr:ext cx="1576329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76200" y="7791450"/>
              <a:ext cx="157632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𝑆𝑒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ñ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𝑎𝑙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𝑑𝑒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𝑟𝑎𝑠𝑡𝑟𝑒𝑜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𝐶𝐹𝐸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𝑀𝐴𝐷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76200" y="7791450"/>
              <a:ext cx="157632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𝑆𝑒ñ𝑎𝑙 𝑑𝑒 𝑟𝑎𝑠𝑡𝑟𝑒𝑜=𝐶𝐹𝐸/𝑀𝐴𝐷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6</xdr:col>
      <xdr:colOff>66675</xdr:colOff>
      <xdr:row>0</xdr:row>
      <xdr:rowOff>0</xdr:rowOff>
    </xdr:from>
    <xdr:ext cx="1428750" cy="542925"/>
    <xdr:pic>
      <xdr:nvPicPr>
        <xdr:cNvPr id="7" name="Imagen 6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13" b="10043"/>
        <a:stretch/>
      </xdr:blipFill>
      <xdr:spPr>
        <a:xfrm>
          <a:off x="7696200" y="0"/>
          <a:ext cx="1428750" cy="5429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enioempresa.wordpres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enioempresa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zoomScaleNormal="100" workbookViewId="0">
      <selection activeCell="A22" sqref="A22"/>
    </sheetView>
  </sheetViews>
  <sheetFormatPr baseColWidth="10" defaultColWidth="13.42578125" defaultRowHeight="15" x14ac:dyDescent="0.25"/>
  <cols>
    <col min="3" max="3" width="17.140625" bestFit="1" customWidth="1"/>
    <col min="8" max="8" width="19.7109375" customWidth="1"/>
  </cols>
  <sheetData>
    <row r="1" spans="1:10" s="18" customFormat="1" ht="25.5" customHeight="1" x14ac:dyDescent="0.25">
      <c r="A1" s="32" t="s">
        <v>3</v>
      </c>
      <c r="B1" s="33"/>
      <c r="C1" s="33"/>
      <c r="D1" s="33"/>
      <c r="E1" s="33"/>
      <c r="F1" s="33"/>
      <c r="G1" s="34"/>
      <c r="H1" s="38"/>
    </row>
    <row r="2" spans="1:10" s="18" customFormat="1" ht="25.5" customHeight="1" x14ac:dyDescent="0.25">
      <c r="A2" s="35" t="s">
        <v>17</v>
      </c>
      <c r="B2" s="36"/>
      <c r="C2" s="36"/>
      <c r="D2" s="36"/>
      <c r="E2" s="36"/>
      <c r="F2" s="36"/>
      <c r="G2" s="37"/>
      <c r="H2" s="39"/>
    </row>
    <row r="3" spans="1:10" x14ac:dyDescent="0.25">
      <c r="A3" s="19" t="s">
        <v>2</v>
      </c>
      <c r="B3" s="19" t="s">
        <v>1</v>
      </c>
      <c r="C3" s="19" t="s">
        <v>0</v>
      </c>
      <c r="D3" s="17"/>
      <c r="E3" s="16"/>
      <c r="F3" s="16"/>
      <c r="G3" s="16"/>
      <c r="H3" s="15"/>
    </row>
    <row r="4" spans="1:10" x14ac:dyDescent="0.25">
      <c r="A4" s="14">
        <v>1</v>
      </c>
      <c r="B4" s="13"/>
      <c r="C4" s="12"/>
      <c r="D4" s="9"/>
      <c r="E4" s="8"/>
      <c r="F4" s="8"/>
      <c r="G4" s="8"/>
      <c r="H4" s="7"/>
    </row>
    <row r="5" spans="1:10" x14ac:dyDescent="0.25">
      <c r="A5" s="6">
        <v>2</v>
      </c>
      <c r="B5" s="5"/>
      <c r="C5" s="11"/>
      <c r="D5" s="9"/>
      <c r="E5" s="8"/>
      <c r="F5" s="8"/>
      <c r="G5" s="8"/>
      <c r="H5" s="7"/>
    </row>
    <row r="6" spans="1:10" x14ac:dyDescent="0.25">
      <c r="A6" s="6">
        <v>3</v>
      </c>
      <c r="B6" s="5"/>
      <c r="C6" s="11"/>
      <c r="D6" s="9"/>
      <c r="E6" s="8"/>
      <c r="F6" s="8"/>
      <c r="G6" s="8"/>
      <c r="H6" s="7"/>
    </row>
    <row r="7" spans="1:10" x14ac:dyDescent="0.25">
      <c r="A7" s="6">
        <v>4</v>
      </c>
      <c r="B7" s="5"/>
      <c r="C7" s="4" t="str">
        <f>IFERROR(AVERAGE(B4:B6),"Digite la demanda")</f>
        <v>Digite la demanda</v>
      </c>
      <c r="D7" s="9"/>
      <c r="E7" s="8"/>
      <c r="F7" s="8"/>
      <c r="G7" s="8"/>
      <c r="H7" s="7"/>
    </row>
    <row r="8" spans="1:10" x14ac:dyDescent="0.25">
      <c r="A8" s="6">
        <v>5</v>
      </c>
      <c r="B8" s="5"/>
      <c r="C8" s="4" t="str">
        <f t="shared" ref="C8:C15" si="0">IFERROR(AVERAGE(B5:B7),"Digite la demanda")</f>
        <v>Digite la demanda</v>
      </c>
      <c r="D8" s="9"/>
      <c r="E8" s="8"/>
      <c r="F8" s="8"/>
      <c r="G8" s="8"/>
      <c r="H8" s="7"/>
    </row>
    <row r="9" spans="1:10" x14ac:dyDescent="0.25">
      <c r="A9" s="6">
        <v>6</v>
      </c>
      <c r="B9" s="5"/>
      <c r="C9" s="4" t="str">
        <f t="shared" si="0"/>
        <v>Digite la demanda</v>
      </c>
      <c r="D9" s="9"/>
      <c r="E9" s="8"/>
      <c r="F9" s="8"/>
      <c r="G9" s="8"/>
      <c r="H9" s="7"/>
      <c r="J9" s="10"/>
    </row>
    <row r="10" spans="1:10" x14ac:dyDescent="0.25">
      <c r="A10" s="6">
        <v>7</v>
      </c>
      <c r="B10" s="5"/>
      <c r="C10" s="4" t="str">
        <f t="shared" si="0"/>
        <v>Digite la demanda</v>
      </c>
      <c r="D10" s="9"/>
      <c r="E10" s="8"/>
      <c r="F10" s="8"/>
      <c r="G10" s="8"/>
      <c r="H10" s="7"/>
    </row>
    <row r="11" spans="1:10" x14ac:dyDescent="0.25">
      <c r="A11" s="6">
        <v>8</v>
      </c>
      <c r="B11" s="5"/>
      <c r="C11" s="4" t="str">
        <f t="shared" si="0"/>
        <v>Digite la demanda</v>
      </c>
      <c r="D11" s="9"/>
      <c r="E11" s="8"/>
      <c r="F11" s="8"/>
      <c r="G11" s="8"/>
      <c r="H11" s="7"/>
    </row>
    <row r="12" spans="1:10" x14ac:dyDescent="0.25">
      <c r="A12" s="6">
        <v>9</v>
      </c>
      <c r="B12" s="5"/>
      <c r="C12" s="4" t="str">
        <f t="shared" si="0"/>
        <v>Digite la demanda</v>
      </c>
      <c r="D12" s="9"/>
      <c r="E12" s="8"/>
      <c r="F12" s="8"/>
      <c r="G12" s="8"/>
      <c r="H12" s="7"/>
    </row>
    <row r="13" spans="1:10" x14ac:dyDescent="0.25">
      <c r="A13" s="6">
        <v>10</v>
      </c>
      <c r="B13" s="5"/>
      <c r="C13" s="4" t="str">
        <f t="shared" si="0"/>
        <v>Digite la demanda</v>
      </c>
      <c r="D13" s="9"/>
      <c r="E13" s="8"/>
      <c r="F13" s="8"/>
      <c r="G13" s="8"/>
      <c r="H13" s="7"/>
    </row>
    <row r="14" spans="1:10" x14ac:dyDescent="0.25">
      <c r="A14" s="6">
        <v>11</v>
      </c>
      <c r="B14" s="5"/>
      <c r="C14" s="4" t="str">
        <f t="shared" si="0"/>
        <v>Digite la demanda</v>
      </c>
      <c r="D14" s="9"/>
      <c r="E14" s="8"/>
      <c r="F14" s="8"/>
      <c r="G14" s="8"/>
      <c r="H14" s="7"/>
    </row>
    <row r="15" spans="1:10" x14ac:dyDescent="0.25">
      <c r="A15" s="6">
        <v>12</v>
      </c>
      <c r="B15" s="5"/>
      <c r="C15" s="4" t="str">
        <f t="shared" si="0"/>
        <v>Digite la demanda</v>
      </c>
      <c r="D15" s="3"/>
      <c r="E15" s="2"/>
      <c r="F15" s="2"/>
      <c r="G15" s="2"/>
      <c r="H15" s="1"/>
    </row>
    <row r="17" spans="1:8" x14ac:dyDescent="0.25">
      <c r="A17" s="21" t="s">
        <v>4</v>
      </c>
      <c r="B17" s="20"/>
      <c r="C17" s="20"/>
      <c r="D17" s="20"/>
      <c r="E17" s="20"/>
    </row>
    <row r="19" spans="1:8" x14ac:dyDescent="0.25">
      <c r="A19" s="44" t="s">
        <v>18</v>
      </c>
    </row>
    <row r="20" spans="1:8" x14ac:dyDescent="0.25">
      <c r="A20" s="45" t="s">
        <v>19</v>
      </c>
      <c r="B20" s="45"/>
      <c r="C20" s="45"/>
      <c r="D20" s="45"/>
      <c r="E20" s="45"/>
      <c r="F20" s="45"/>
      <c r="G20" s="45"/>
      <c r="H20" s="45"/>
    </row>
    <row r="21" spans="1:8" x14ac:dyDescent="0.25">
      <c r="A21" s="45"/>
      <c r="B21" s="45"/>
      <c r="C21" s="45"/>
      <c r="D21" s="45"/>
      <c r="E21" s="45"/>
      <c r="F21" s="45"/>
      <c r="G21" s="45"/>
      <c r="H21" s="45"/>
    </row>
  </sheetData>
  <mergeCells count="4">
    <mergeCell ref="A1:G1"/>
    <mergeCell ref="A2:G2"/>
    <mergeCell ref="H1:H2"/>
    <mergeCell ref="A20:H21"/>
  </mergeCells>
  <hyperlinks>
    <hyperlink ref="A17" r:id="rId1"/>
  </hyperlinks>
  <pageMargins left="0.7" right="0.7" top="0.75" bottom="0.75" header="0.3" footer="0.3"/>
  <pageSetup paperSize="9" scale="7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zoomScaleNormal="100" workbookViewId="0">
      <selection activeCell="B47" sqref="B47"/>
    </sheetView>
  </sheetViews>
  <sheetFormatPr baseColWidth="10" defaultRowHeight="15" x14ac:dyDescent="0.25"/>
  <cols>
    <col min="1" max="3" width="14.85546875" customWidth="1"/>
    <col min="4" max="7" width="23.28515625" customWidth="1"/>
  </cols>
  <sheetData>
    <row r="1" spans="1:7" ht="45.75" customHeight="1" x14ac:dyDescent="0.25">
      <c r="A1" s="35" t="s">
        <v>5</v>
      </c>
      <c r="B1" s="36"/>
      <c r="C1" s="36"/>
      <c r="D1" s="36"/>
      <c r="E1" s="36"/>
      <c r="F1" s="37"/>
      <c r="G1" s="22"/>
    </row>
    <row r="3" spans="1:7" x14ac:dyDescent="0.25">
      <c r="A3" s="40" t="s">
        <v>6</v>
      </c>
      <c r="B3" s="41"/>
      <c r="C3" s="23">
        <f>COUNTIF(C6:C17,"&gt;0")</f>
        <v>0</v>
      </c>
    </row>
    <row r="5" spans="1:7" ht="25.5" x14ac:dyDescent="0.25">
      <c r="A5" s="19" t="s">
        <v>2</v>
      </c>
      <c r="B5" s="19" t="s">
        <v>1</v>
      </c>
      <c r="C5" s="19" t="s">
        <v>0</v>
      </c>
      <c r="D5" s="19" t="s">
        <v>7</v>
      </c>
      <c r="E5" s="19" t="s">
        <v>8</v>
      </c>
      <c r="F5" s="19" t="s">
        <v>9</v>
      </c>
      <c r="G5" s="19" t="s">
        <v>10</v>
      </c>
    </row>
    <row r="6" spans="1:7" x14ac:dyDescent="0.25">
      <c r="A6" s="6">
        <v>1</v>
      </c>
      <c r="B6" s="6">
        <f>'Promedio Simple-Simple average'!B4</f>
        <v>0</v>
      </c>
      <c r="C6" s="24">
        <f>'Promedio Simple-Simple average'!C4</f>
        <v>0</v>
      </c>
      <c r="D6" s="25">
        <f t="shared" ref="D6:D17" si="0">B6-C6</f>
        <v>0</v>
      </c>
      <c r="E6" s="25">
        <f t="shared" ref="E6:E17" si="1">ABS(D6)</f>
        <v>0</v>
      </c>
      <c r="F6" s="25">
        <f t="shared" ref="F6:F17" si="2">D6^2</f>
        <v>0</v>
      </c>
      <c r="G6" s="26" t="e">
        <f t="shared" ref="G6:G17" si="3">(E6/B6)</f>
        <v>#DIV/0!</v>
      </c>
    </row>
    <row r="7" spans="1:7" x14ac:dyDescent="0.25">
      <c r="A7" s="6">
        <v>2</v>
      </c>
      <c r="B7" s="6">
        <f>'Promedio Simple-Simple average'!B5</f>
        <v>0</v>
      </c>
      <c r="C7" s="24">
        <f>'Promedio Simple-Simple average'!C5</f>
        <v>0</v>
      </c>
      <c r="D7" s="25">
        <f t="shared" si="0"/>
        <v>0</v>
      </c>
      <c r="E7" s="25">
        <f t="shared" si="1"/>
        <v>0</v>
      </c>
      <c r="F7" s="25">
        <f t="shared" si="2"/>
        <v>0</v>
      </c>
      <c r="G7" s="26" t="e">
        <f t="shared" si="3"/>
        <v>#DIV/0!</v>
      </c>
    </row>
    <row r="8" spans="1:7" x14ac:dyDescent="0.25">
      <c r="A8" s="6">
        <v>3</v>
      </c>
      <c r="B8" s="6">
        <f>'Promedio Simple-Simple average'!B6</f>
        <v>0</v>
      </c>
      <c r="C8" s="24">
        <f>'Promedio Simple-Simple average'!C6</f>
        <v>0</v>
      </c>
      <c r="D8" s="25">
        <f t="shared" si="0"/>
        <v>0</v>
      </c>
      <c r="E8" s="25">
        <f t="shared" si="1"/>
        <v>0</v>
      </c>
      <c r="F8" s="25">
        <f t="shared" si="2"/>
        <v>0</v>
      </c>
      <c r="G8" s="26" t="e">
        <f t="shared" si="3"/>
        <v>#DIV/0!</v>
      </c>
    </row>
    <row r="9" spans="1:7" x14ac:dyDescent="0.25">
      <c r="A9" s="6">
        <v>4</v>
      </c>
      <c r="B9" s="6">
        <f>'Promedio Simple-Simple average'!B7</f>
        <v>0</v>
      </c>
      <c r="C9" s="24" t="str">
        <f>'Promedio Simple-Simple average'!C7</f>
        <v>Digite la demanda</v>
      </c>
      <c r="D9" s="25" t="e">
        <f t="shared" si="0"/>
        <v>#VALUE!</v>
      </c>
      <c r="E9" s="25" t="e">
        <f t="shared" si="1"/>
        <v>#VALUE!</v>
      </c>
      <c r="F9" s="25" t="e">
        <f t="shared" si="2"/>
        <v>#VALUE!</v>
      </c>
      <c r="G9" s="26" t="e">
        <f t="shared" si="3"/>
        <v>#VALUE!</v>
      </c>
    </row>
    <row r="10" spans="1:7" x14ac:dyDescent="0.25">
      <c r="A10" s="6">
        <v>5</v>
      </c>
      <c r="B10" s="6">
        <f>'Promedio Simple-Simple average'!B8</f>
        <v>0</v>
      </c>
      <c r="C10" s="24" t="str">
        <f>'Promedio Simple-Simple average'!C8</f>
        <v>Digite la demanda</v>
      </c>
      <c r="D10" s="25" t="e">
        <f t="shared" si="0"/>
        <v>#VALUE!</v>
      </c>
      <c r="E10" s="25" t="e">
        <f t="shared" si="1"/>
        <v>#VALUE!</v>
      </c>
      <c r="F10" s="25" t="e">
        <f t="shared" si="2"/>
        <v>#VALUE!</v>
      </c>
      <c r="G10" s="26" t="e">
        <f t="shared" si="3"/>
        <v>#VALUE!</v>
      </c>
    </row>
    <row r="11" spans="1:7" x14ac:dyDescent="0.25">
      <c r="A11" s="6">
        <v>6</v>
      </c>
      <c r="B11" s="6">
        <f>'Promedio Simple-Simple average'!B9</f>
        <v>0</v>
      </c>
      <c r="C11" s="24" t="str">
        <f>'Promedio Simple-Simple average'!C9</f>
        <v>Digite la demanda</v>
      </c>
      <c r="D11" s="25" t="e">
        <f t="shared" si="0"/>
        <v>#VALUE!</v>
      </c>
      <c r="E11" s="25" t="e">
        <f t="shared" si="1"/>
        <v>#VALUE!</v>
      </c>
      <c r="F11" s="25" t="e">
        <f t="shared" si="2"/>
        <v>#VALUE!</v>
      </c>
      <c r="G11" s="26" t="e">
        <f t="shared" si="3"/>
        <v>#VALUE!</v>
      </c>
    </row>
    <row r="12" spans="1:7" x14ac:dyDescent="0.25">
      <c r="A12" s="6">
        <v>7</v>
      </c>
      <c r="B12" s="6">
        <f>'Promedio Simple-Simple average'!B10</f>
        <v>0</v>
      </c>
      <c r="C12" s="24" t="str">
        <f>'Promedio Simple-Simple average'!C10</f>
        <v>Digite la demanda</v>
      </c>
      <c r="D12" s="25" t="e">
        <f t="shared" si="0"/>
        <v>#VALUE!</v>
      </c>
      <c r="E12" s="25" t="e">
        <f t="shared" si="1"/>
        <v>#VALUE!</v>
      </c>
      <c r="F12" s="25" t="e">
        <f t="shared" si="2"/>
        <v>#VALUE!</v>
      </c>
      <c r="G12" s="26" t="e">
        <f t="shared" si="3"/>
        <v>#VALUE!</v>
      </c>
    </row>
    <row r="13" spans="1:7" x14ac:dyDescent="0.25">
      <c r="A13" s="6">
        <v>8</v>
      </c>
      <c r="B13" s="6">
        <f>'Promedio Simple-Simple average'!B11</f>
        <v>0</v>
      </c>
      <c r="C13" s="24" t="str">
        <f>'Promedio Simple-Simple average'!C11</f>
        <v>Digite la demanda</v>
      </c>
      <c r="D13" s="25" t="e">
        <f t="shared" si="0"/>
        <v>#VALUE!</v>
      </c>
      <c r="E13" s="25" t="e">
        <f t="shared" si="1"/>
        <v>#VALUE!</v>
      </c>
      <c r="F13" s="25" t="e">
        <f t="shared" si="2"/>
        <v>#VALUE!</v>
      </c>
      <c r="G13" s="26" t="e">
        <f t="shared" si="3"/>
        <v>#VALUE!</v>
      </c>
    </row>
    <row r="14" spans="1:7" x14ac:dyDescent="0.25">
      <c r="A14" s="6">
        <v>9</v>
      </c>
      <c r="B14" s="6">
        <f>'Promedio Simple-Simple average'!B12</f>
        <v>0</v>
      </c>
      <c r="C14" s="24" t="str">
        <f>'Promedio Simple-Simple average'!C12</f>
        <v>Digite la demanda</v>
      </c>
      <c r="D14" s="25" t="e">
        <f t="shared" si="0"/>
        <v>#VALUE!</v>
      </c>
      <c r="E14" s="25" t="e">
        <f t="shared" si="1"/>
        <v>#VALUE!</v>
      </c>
      <c r="F14" s="25" t="e">
        <f t="shared" si="2"/>
        <v>#VALUE!</v>
      </c>
      <c r="G14" s="26" t="e">
        <f t="shared" si="3"/>
        <v>#VALUE!</v>
      </c>
    </row>
    <row r="15" spans="1:7" x14ac:dyDescent="0.25">
      <c r="A15" s="6">
        <v>10</v>
      </c>
      <c r="B15" s="6">
        <f>'Promedio Simple-Simple average'!B13</f>
        <v>0</v>
      </c>
      <c r="C15" s="24" t="str">
        <f>'Promedio Simple-Simple average'!C13</f>
        <v>Digite la demanda</v>
      </c>
      <c r="D15" s="25" t="e">
        <f t="shared" si="0"/>
        <v>#VALUE!</v>
      </c>
      <c r="E15" s="25" t="e">
        <f t="shared" si="1"/>
        <v>#VALUE!</v>
      </c>
      <c r="F15" s="25" t="e">
        <f t="shared" si="2"/>
        <v>#VALUE!</v>
      </c>
      <c r="G15" s="26" t="e">
        <f t="shared" si="3"/>
        <v>#VALUE!</v>
      </c>
    </row>
    <row r="16" spans="1:7" x14ac:dyDescent="0.25">
      <c r="A16" s="6">
        <v>11</v>
      </c>
      <c r="B16" s="6">
        <f>'Promedio Simple-Simple average'!B14</f>
        <v>0</v>
      </c>
      <c r="C16" s="24" t="str">
        <f>'Promedio Simple-Simple average'!C14</f>
        <v>Digite la demanda</v>
      </c>
      <c r="D16" s="25" t="e">
        <f t="shared" si="0"/>
        <v>#VALUE!</v>
      </c>
      <c r="E16" s="25" t="e">
        <f t="shared" si="1"/>
        <v>#VALUE!</v>
      </c>
      <c r="F16" s="25" t="e">
        <f t="shared" si="2"/>
        <v>#VALUE!</v>
      </c>
      <c r="G16" s="26" t="e">
        <f t="shared" si="3"/>
        <v>#VALUE!</v>
      </c>
    </row>
    <row r="17" spans="1:7" x14ac:dyDescent="0.25">
      <c r="A17" s="6">
        <v>12</v>
      </c>
      <c r="B17" s="6">
        <f>'Promedio Simple-Simple average'!B15</f>
        <v>0</v>
      </c>
      <c r="C17" s="24" t="str">
        <f>'Promedio Simple-Simple average'!C15</f>
        <v>Digite la demanda</v>
      </c>
      <c r="D17" s="25" t="e">
        <f t="shared" si="0"/>
        <v>#VALUE!</v>
      </c>
      <c r="E17" s="25" t="e">
        <f t="shared" si="1"/>
        <v>#VALUE!</v>
      </c>
      <c r="F17" s="25" t="e">
        <f t="shared" si="2"/>
        <v>#VALUE!</v>
      </c>
      <c r="G17" s="26" t="e">
        <f t="shared" si="3"/>
        <v>#VALUE!</v>
      </c>
    </row>
    <row r="18" spans="1:7" x14ac:dyDescent="0.25">
      <c r="B18" s="42" t="s">
        <v>11</v>
      </c>
      <c r="C18" s="43"/>
      <c r="D18" s="25" t="e">
        <f>SUM(D6:D17)</f>
        <v>#VALUE!</v>
      </c>
      <c r="E18" s="25" t="e">
        <f>SUM(E6:E17)</f>
        <v>#VALUE!</v>
      </c>
      <c r="F18" s="25" t="e">
        <f>SUM(F6:F17)</f>
        <v>#VALUE!</v>
      </c>
      <c r="G18" s="26" t="e">
        <f>SUM(G6:G17)</f>
        <v>#DIV/0!</v>
      </c>
    </row>
    <row r="19" spans="1:7" x14ac:dyDescent="0.25">
      <c r="C19" s="10"/>
    </row>
    <row r="20" spans="1:7" x14ac:dyDescent="0.25">
      <c r="A20" s="27" t="s">
        <v>12</v>
      </c>
      <c r="B20" s="25" t="e">
        <f>D18</f>
        <v>#VALUE!</v>
      </c>
      <c r="C20" s="10"/>
      <c r="F20" s="28"/>
    </row>
    <row r="21" spans="1:7" x14ac:dyDescent="0.25">
      <c r="A21" s="27" t="s">
        <v>13</v>
      </c>
      <c r="B21" s="25" t="e">
        <f>E18/C3</f>
        <v>#VALUE!</v>
      </c>
      <c r="C21" s="10"/>
    </row>
    <row r="22" spans="1:7" x14ac:dyDescent="0.25">
      <c r="A22" s="27" t="s">
        <v>14</v>
      </c>
      <c r="B22" s="25" t="e">
        <f>F18/C3</f>
        <v>#VALUE!</v>
      </c>
    </row>
    <row r="23" spans="1:7" x14ac:dyDescent="0.25">
      <c r="A23" s="27" t="s">
        <v>15</v>
      </c>
      <c r="B23" s="26" t="e">
        <f>G18/C3</f>
        <v>#DIV/0!</v>
      </c>
    </row>
    <row r="24" spans="1:7" x14ac:dyDescent="0.25">
      <c r="A24" s="29" t="s">
        <v>16</v>
      </c>
      <c r="B24" s="25" t="e">
        <f>B20/B21</f>
        <v>#VALUE!</v>
      </c>
    </row>
    <row r="42" spans="1:5" x14ac:dyDescent="0.25">
      <c r="A42" s="30" t="s">
        <v>4</v>
      </c>
      <c r="B42" s="31"/>
      <c r="C42" s="31"/>
      <c r="D42" s="31"/>
      <c r="E42" s="31"/>
    </row>
    <row r="44" spans="1:5" x14ac:dyDescent="0.25">
      <c r="A44" t="s">
        <v>20</v>
      </c>
    </row>
  </sheetData>
  <mergeCells count="3">
    <mergeCell ref="A1:F1"/>
    <mergeCell ref="A3:B3"/>
    <mergeCell ref="B18:C18"/>
  </mergeCells>
  <hyperlinks>
    <hyperlink ref="A42" r:id="rId1"/>
  </hyperlinks>
  <pageMargins left="0.7" right="0.7" top="0.75" bottom="0.75" header="0.3" footer="0.3"/>
  <pageSetup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Promedio Simple-Simple average</vt:lpstr>
      <vt:lpstr>Errores de medición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Promedio móvil simple-simple moving average</dc:title>
  <dc:creator>Ingenio Empresa</dc:creator>
  <cp:keywords>Pronóstico de producción; forecasting; promedio movil simple; simple moving average</cp:keywords>
  <cp:lastModifiedBy>Diego Fernando Betancourt Quintero</cp:lastModifiedBy>
  <dcterms:created xsi:type="dcterms:W3CDTF">2016-02-08T16:51:43Z</dcterms:created>
  <dcterms:modified xsi:type="dcterms:W3CDTF">2016-02-10T15:57:24Z</dcterms:modified>
  <cp:category>Pronóstico de producción</cp:category>
</cp:coreProperties>
</file>