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ALVAVIDAS\Pictures\"/>
    </mc:Choice>
  </mc:AlternateContent>
  <bookViews>
    <workbookView xWindow="0" yWindow="0" windowWidth="20490" windowHeight="7455"/>
  </bookViews>
  <sheets>
    <sheet name="Promedio Ponderado-Weighted" sheetId="1" r:id="rId1"/>
    <sheet name="Errores de medición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C12" i="1"/>
  <c r="C13" i="1"/>
  <c r="C14" i="1"/>
  <c r="C15" i="1"/>
  <c r="C14" i="2" s="1"/>
  <c r="C16" i="1"/>
  <c r="C17" i="1"/>
  <c r="C18" i="1"/>
  <c r="C17" i="2" s="1"/>
  <c r="C10" i="1"/>
  <c r="C7" i="2"/>
  <c r="C8" i="2"/>
  <c r="C10" i="2"/>
  <c r="C6" i="2"/>
  <c r="B7" i="2"/>
  <c r="B8" i="2"/>
  <c r="D8" i="2" s="1"/>
  <c r="B9" i="2"/>
  <c r="B10" i="2"/>
  <c r="B11" i="2"/>
  <c r="B12" i="2"/>
  <c r="B13" i="2"/>
  <c r="B14" i="2"/>
  <c r="B15" i="2"/>
  <c r="B16" i="2"/>
  <c r="B17" i="2"/>
  <c r="B6" i="2"/>
  <c r="D7" i="2"/>
  <c r="C11" i="2"/>
  <c r="C12" i="2"/>
  <c r="C13" i="2"/>
  <c r="C15" i="2"/>
  <c r="D15" i="2" s="1"/>
  <c r="C16" i="2"/>
  <c r="C9" i="2"/>
  <c r="D13" i="2" l="1"/>
  <c r="D12" i="2"/>
  <c r="D10" i="2"/>
  <c r="F10" i="2" s="1"/>
  <c r="D17" i="2"/>
  <c r="F17" i="2" s="1"/>
  <c r="D11" i="2"/>
  <c r="F11" i="2" s="1"/>
  <c r="C3" i="2"/>
  <c r="D16" i="2"/>
  <c r="E16" i="2" s="1"/>
  <c r="G16" i="2" s="1"/>
  <c r="D6" i="2"/>
  <c r="F6" i="2" s="1"/>
  <c r="D9" i="2"/>
  <c r="E9" i="2" s="1"/>
  <c r="G9" i="2" s="1"/>
  <c r="D14" i="2"/>
  <c r="F14" i="2" s="1"/>
  <c r="F8" i="2"/>
  <c r="E8" i="2"/>
  <c r="G8" i="2" s="1"/>
  <c r="F12" i="2"/>
  <c r="E12" i="2"/>
  <c r="G12" i="2" s="1"/>
  <c r="E14" i="2"/>
  <c r="G14" i="2" s="1"/>
  <c r="F7" i="2"/>
  <c r="E7" i="2"/>
  <c r="G7" i="2" s="1"/>
  <c r="F13" i="2"/>
  <c r="E13" i="2"/>
  <c r="G13" i="2" s="1"/>
  <c r="F15" i="2"/>
  <c r="E15" i="2"/>
  <c r="G15" i="2" s="1"/>
  <c r="E6" i="2" l="1"/>
  <c r="E17" i="2"/>
  <c r="G17" i="2" s="1"/>
  <c r="E10" i="2"/>
  <c r="G10" i="2" s="1"/>
  <c r="F9" i="2"/>
  <c r="F18" i="2" s="1"/>
  <c r="B22" i="2" s="1"/>
  <c r="F16" i="2"/>
  <c r="E11" i="2"/>
  <c r="G11" i="2" s="1"/>
  <c r="D18" i="2"/>
  <c r="B20" i="2" s="1"/>
  <c r="G6" i="2"/>
  <c r="G18" i="2" s="1"/>
  <c r="B23" i="2" s="1"/>
  <c r="E18" i="2" l="1"/>
  <c r="B21" i="2" s="1"/>
  <c r="B24" i="2" s="1"/>
</calcChain>
</file>

<file path=xl/sharedStrings.xml><?xml version="1.0" encoding="utf-8"?>
<sst xmlns="http://schemas.openxmlformats.org/spreadsheetml/2006/main" count="28" uniqueCount="24">
  <si>
    <t>Pronóstico</t>
  </si>
  <si>
    <t>Demanda</t>
  </si>
  <si>
    <t>Periodo</t>
  </si>
  <si>
    <t>Demanda más reciente</t>
  </si>
  <si>
    <t>Demanda intermedia</t>
  </si>
  <si>
    <t>Demanda más lejana</t>
  </si>
  <si>
    <t>Plantilla Pronósticos de demanda-Promedio móvil ponderado</t>
  </si>
  <si>
    <t>Plantilla Pronóstico de demanda-Errores de medición</t>
  </si>
  <si>
    <t>Número de periodos</t>
  </si>
  <si>
    <t>Error de pronóstico</t>
  </si>
  <si>
    <t>Desviación absoluta media (MAD)</t>
  </si>
  <si>
    <t>Error cuadrático medio (MSE)</t>
  </si>
  <si>
    <t>Error porcentual absoluto medio (MAPE)</t>
  </si>
  <si>
    <t>Suma de errores</t>
  </si>
  <si>
    <t>CFE</t>
  </si>
  <si>
    <t>MAD</t>
  </si>
  <si>
    <t>MSE</t>
  </si>
  <si>
    <t>MAPE</t>
  </si>
  <si>
    <t>Señal de rastreo</t>
  </si>
  <si>
    <t>Weighted moving average</t>
  </si>
  <si>
    <t>¿Quieres más? Visita Ingenio Empresa, conocimiento para la gestión del negocio</t>
  </si>
  <si>
    <t>Instrucciones</t>
  </si>
  <si>
    <r>
      <t xml:space="preserve">Las celdas de color blanco son las que se pueden diligenciar. Las de color gris son de cálculo automático. Para obtener el pronóstico, escribe los pesos ponderados y la demanda de cada periodo. Para entender cómo funciona,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</si>
  <si>
    <r>
      <t xml:space="preserve">Aprende a interpretar los errores de medición de pronóstico. Visita </t>
    </r>
    <r>
      <rPr>
        <b/>
        <sz val="11"/>
        <color theme="1"/>
        <rFont val="Calibri"/>
        <family val="2"/>
        <scheme val="minor"/>
      </rPr>
      <t>Ingenio Empresa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</si>
</sst>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4"/>
      <color theme="1"/>
      <name val="Century Gothic"/>
      <family val="2"/>
    </font>
    <font>
      <b/>
      <sz val="10"/>
      <color theme="0" tint="-4.9989318521683403E-2"/>
      <name val="Gisha"/>
      <family val="2"/>
    </font>
    <font>
      <b/>
      <sz val="11"/>
      <color theme="0" tint="-4.9989318521683403E-2"/>
      <name val="Calibri"/>
      <family val="2"/>
      <scheme val="minor"/>
    </font>
    <font>
      <b/>
      <sz val="16"/>
      <color theme="1"/>
      <name val="Gisha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00206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4" xfId="0" applyBorder="1" applyAlignment="1">
      <alignment vertical="center"/>
    </xf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0" fillId="0" borderId="7" xfId="0" applyBorder="1" applyAlignment="1">
      <alignment vertical="center"/>
    </xf>
    <xf numFmtId="0" fontId="3" fillId="0" borderId="0" xfId="0" applyFont="1"/>
    <xf numFmtId="0" fontId="3" fillId="2" borderId="5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9" fontId="0" fillId="0" borderId="11" xfId="0" applyNumberFormat="1" applyBorder="1" applyAlignment="1">
      <alignment vertical="center"/>
    </xf>
    <xf numFmtId="0" fontId="3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5" fillId="0" borderId="0" xfId="0" applyFont="1"/>
    <xf numFmtId="0" fontId="0" fillId="3" borderId="1" xfId="0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vertical="center"/>
    </xf>
    <xf numFmtId="0" fontId="0" fillId="0" borderId="16" xfId="0" applyBorder="1"/>
    <xf numFmtId="0" fontId="0" fillId="0" borderId="16" xfId="0" applyBorder="1" applyAlignment="1">
      <alignment vertical="center"/>
    </xf>
    <xf numFmtId="1" fontId="0" fillId="0" borderId="16" xfId="0" applyNumberFormat="1" applyBorder="1" applyAlignment="1">
      <alignment vertical="center"/>
    </xf>
    <xf numFmtId="2" fontId="0" fillId="0" borderId="16" xfId="0" applyNumberFormat="1" applyBorder="1"/>
    <xf numFmtId="10" fontId="0" fillId="0" borderId="16" xfId="1" applyNumberFormat="1" applyFont="1" applyBorder="1"/>
    <xf numFmtId="0" fontId="0" fillId="0" borderId="0" xfId="0" applyBorder="1"/>
    <xf numFmtId="0" fontId="7" fillId="4" borderId="16" xfId="0" applyFont="1" applyFill="1" applyBorder="1"/>
    <xf numFmtId="2" fontId="0" fillId="0" borderId="0" xfId="0" applyNumberFormat="1"/>
    <xf numFmtId="0" fontId="7" fillId="4" borderId="0" xfId="0" applyFont="1" applyFill="1" applyBorder="1"/>
    <xf numFmtId="9" fontId="0" fillId="0" borderId="16" xfId="0" applyNumberFormat="1" applyBorder="1" applyAlignment="1">
      <alignment vertical="center"/>
    </xf>
    <xf numFmtId="0" fontId="9" fillId="0" borderId="0" xfId="2"/>
    <xf numFmtId="0" fontId="6" fillId="4" borderId="17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right" vertical="center"/>
    </xf>
    <xf numFmtId="0" fontId="7" fillId="4" borderId="19" xfId="0" applyFont="1" applyFill="1" applyBorder="1" applyAlignment="1">
      <alignment horizontal="right" vertical="center"/>
    </xf>
    <xf numFmtId="0" fontId="10" fillId="0" borderId="0" xfId="0" applyFont="1"/>
    <xf numFmtId="0" fontId="0" fillId="0" borderId="0" xfId="0" applyAlignment="1">
      <alignment horizontal="justify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CO" sz="1200" b="1"/>
              <a:t>Demanda pronosticada con método de promedio ponderado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'Promedio Ponderado-Weighted'!$B$6</c:f>
              <c:strCache>
                <c:ptCount val="1"/>
                <c:pt idx="0">
                  <c:v>Demanda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'Promedio Ponderado-Weighted'!$B$7:$B$18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'Promedio Ponderado-Weighted'!$C$6</c:f>
              <c:strCache>
                <c:ptCount val="1"/>
                <c:pt idx="0">
                  <c:v>Pronóstico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'Promedio Ponderado-Weighted'!$C$7:$C$18</c:f>
              <c:numCache>
                <c:formatCode>General</c:formatCode>
                <c:ptCount val="12"/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370248"/>
        <c:axId val="245372208"/>
      </c:lineChart>
      <c:catAx>
        <c:axId val="245370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Periodos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5372208"/>
        <c:crosses val="autoZero"/>
        <c:auto val="1"/>
        <c:lblAlgn val="ctr"/>
        <c:lblOffset val="100"/>
        <c:noMultiLvlLbl val="0"/>
      </c:catAx>
      <c:valAx>
        <c:axId val="24537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CO"/>
                  <a:t>Unidades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dk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45370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noFill/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://www.ingenioempresa.wordpress.com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ingenioempresa.wordpres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2</xdr:row>
      <xdr:rowOff>38100</xdr:rowOff>
    </xdr:from>
    <xdr:to>
      <xdr:col>7</xdr:col>
      <xdr:colOff>1409700</xdr:colOff>
      <xdr:row>17</xdr:row>
      <xdr:rowOff>152401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7</xdr:col>
      <xdr:colOff>38099</xdr:colOff>
      <xdr:row>0</xdr:row>
      <xdr:rowOff>28575</xdr:rowOff>
    </xdr:from>
    <xdr:ext cx="1400175" cy="466725"/>
    <xdr:pic>
      <xdr:nvPicPr>
        <xdr:cNvPr id="4" name="Imagen 3">
          <a:hlinkClick xmlns:r="http://schemas.openxmlformats.org/officeDocument/2006/relationships" r:id="rId2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913" b="10043"/>
        <a:stretch/>
      </xdr:blipFill>
      <xdr:spPr>
        <a:xfrm>
          <a:off x="6305549" y="28575"/>
          <a:ext cx="1400175" cy="4667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31</xdr:row>
      <xdr:rowOff>90487</xdr:rowOff>
    </xdr:from>
    <xdr:ext cx="1963871" cy="33970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/>
            <xdr:cNvSpPr txBox="1"/>
          </xdr:nvSpPr>
          <xdr:spPr>
            <a:xfrm>
              <a:off x="152400" y="6519862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𝑀𝑆𝐸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sSup>
                              <m:sSup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p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𝐸𝑟𝑟𝑜𝑟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𝑑𝑒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 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𝑝𝑟𝑜𝑛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2</m:t>
                                </m:r>
                              </m:sup>
                            </m:sSup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52400" y="6519862"/>
              <a:ext cx="1963871" cy="33970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𝑀𝑆𝐸=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▒〖𝐸𝑟𝑟𝑜𝑟 𝑑𝑒 𝑝𝑟𝑜𝑛ó𝑠𝑡𝑖𝑐𝑜〗^2 )/𝑛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142875</xdr:colOff>
      <xdr:row>28</xdr:row>
      <xdr:rowOff>128587</xdr:rowOff>
    </xdr:from>
    <xdr:ext cx="1858137" cy="3272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/>
            <xdr:cNvSpPr txBox="1"/>
          </xdr:nvSpPr>
          <xdr:spPr>
            <a:xfrm>
              <a:off x="142875" y="5986462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𝑀𝐴𝐷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subHide m:val="on"/>
                            <m:supHide m:val="on"/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naryPr>
                          <m:sub/>
                          <m:sup/>
                          <m:e>
                            <m:d>
                              <m:dPr>
                                <m:begChr m:val="|"/>
                                <m:endChr m:val="|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d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−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𝑃𝑟𝑜𝑛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ó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𝑠𝑡𝑖𝑐𝑜</m:t>
                                </m:r>
                              </m:e>
                            </m:d>
                          </m:e>
                        </m:nary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142875" y="5986462"/>
              <a:ext cx="1858137" cy="3272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𝑀𝐴𝐷=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▒|𝑅𝑒𝑎𝑙−𝑃𝑟𝑜𝑛ó𝑠𝑡𝑖𝑐𝑜|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28575</xdr:colOff>
      <xdr:row>34</xdr:row>
      <xdr:rowOff>85725</xdr:rowOff>
    </xdr:from>
    <xdr:ext cx="2469907" cy="4794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/>
            <xdr:cNvSpPr txBox="1"/>
          </xdr:nvSpPr>
          <xdr:spPr>
            <a:xfrm>
              <a:off x="28575" y="7086600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𝑀𝐴𝑃𝐸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f>
                          <m:fPr>
                            <m:ctrlPr>
                              <a:rPr lang="es-CO" sz="110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fPr>
                          <m:num>
                            <m:nary>
                              <m:naryPr>
                                <m:chr m:val="∑"/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naryPr>
                              <m:sub>
                                <m:r>
                                  <m:rPr>
                                    <m:brk m:alnAt="23"/>
                                  </m:rP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=1</m:t>
                                </m:r>
                              </m:sub>
                              <m:sup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𝑛</m:t>
                                </m:r>
                              </m:sup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100</m:t>
                                </m:r>
                                <m:d>
                                  <m:dPr>
                                    <m:begChr m:val="|"/>
                                    <m:endChr m:val="|"/>
                                    <m:ctrlP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</m:ctrlPr>
                                  </m:dPr>
                                  <m:e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𝑅𝑒𝑎𝑙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  <m:r>
                                      <a:rPr lang="es-CO" sz="1100" b="0" i="1">
                                        <a:solidFill>
                                          <a:schemeClr val="tx1"/>
                                        </a:solidFill>
                                        <a:effectLst/>
                                        <a:latin typeface="Cambria Math" panose="02040503050406030204" pitchFamily="18" charset="0"/>
                                        <a:ea typeface="+mn-ea"/>
                                        <a:cs typeface="+mn-cs"/>
                                      </a:rPr>
                                      <m:t>−</m:t>
                                    </m:r>
                                    <m:sSub>
                                      <m:sSubPr>
                                        <m:ctrlP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</m:ctrlPr>
                                      </m:sSubPr>
                                      <m:e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𝑃𝑟𝑜𝑛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ó</m:t>
                                        </m:r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𝑠𝑡𝑖𝑐𝑜</m:t>
                                        </m:r>
                                      </m:e>
                                      <m:sub>
                                        <m:r>
                                          <a:rPr lang="es-CO" sz="1100" b="0" i="1">
                                            <a:solidFill>
                                              <a:schemeClr val="tx1"/>
                                            </a:solidFill>
                                            <a:effectLst/>
                                            <a:latin typeface="Cambria Math" panose="02040503050406030204" pitchFamily="18" charset="0"/>
                                            <a:ea typeface="+mn-ea"/>
                                            <a:cs typeface="+mn-cs"/>
                                          </a:rPr>
                                          <m:t>𝑖</m:t>
                                        </m:r>
                                      </m:sub>
                                    </m:sSub>
                                  </m:e>
                                </m:d>
                              </m:e>
                            </m:nary>
                          </m:num>
                          <m:den>
                            <m:sSub>
                              <m:sSubPr>
                                <m:ctrlPr>
                                  <a:rPr lang="es-CO" sz="110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</m:ctrlPr>
                              </m:sSubPr>
                              <m:e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𝑅𝑒𝑎𝑙</m:t>
                                </m:r>
                              </m:e>
                              <m:sub>
                                <m:r>
                                  <a:rPr lang="es-CO" sz="1100" b="0" i="1">
                                    <a:solidFill>
                                      <a:schemeClr val="tx1"/>
                                    </a:solidFill>
                                    <a:effectLst/>
                                    <a:latin typeface="Cambria Math" panose="02040503050406030204" pitchFamily="18" charset="0"/>
                                    <a:ea typeface="+mn-ea"/>
                                    <a:cs typeface="+mn-cs"/>
                                  </a:rPr>
                                  <m:t>𝑖</m:t>
                                </m:r>
                              </m:sub>
                            </m:sSub>
                          </m:den>
                        </m:f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4" name="CuadroTexto 3"/>
            <xdr:cNvSpPr txBox="1"/>
          </xdr:nvSpPr>
          <xdr:spPr>
            <a:xfrm>
              <a:off x="28575" y="7086600"/>
              <a:ext cx="2469907" cy="4794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𝑀𝐴𝑃𝐸=</a:t>
              </a:r>
              <a:r>
                <a:rPr lang="es-CO" sz="110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((∑</a:t>
              </a:r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_(𝑖=1)^𝑛▒100|〖𝑅𝑒𝑎𝑙〗_𝑖−〖𝑃𝑟𝑜𝑛ó𝑠𝑡𝑖𝑐𝑜〗_𝑖 | )/〖𝑅𝑒𝑎𝑙〗_𝑖 )/𝑛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133350</xdr:colOff>
      <xdr:row>25</xdr:row>
      <xdr:rowOff>147637</xdr:rowOff>
    </xdr:from>
    <xdr:ext cx="1959896" cy="40992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/>
            <xdr:cNvSpPr txBox="1"/>
          </xdr:nvSpPr>
          <xdr:spPr>
            <a:xfrm>
              <a:off x="133350" y="5434012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𝐶𝐹𝐸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subHide m:val="on"/>
                        <m:supHide m:val="on"/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/>
                      <m:sup/>
                      <m:e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𝐸𝑟𝑟𝑜𝑟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𝑑𝑒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 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𝑝𝑟𝑜𝑛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ó</m:t>
                        </m:r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𝑠𝑡𝑖𝑐𝑜</m:t>
                        </m:r>
                      </m:e>
                    </m:nary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5" name="CuadroTexto 4"/>
            <xdr:cNvSpPr txBox="1"/>
          </xdr:nvSpPr>
          <xdr:spPr>
            <a:xfrm>
              <a:off x="133350" y="5434012"/>
              <a:ext cx="1959896" cy="40992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𝐶𝐹𝐸=∑▒〖𝐸𝑟𝑟𝑜𝑟 𝑑𝑒 𝑝𝑟𝑜𝑛ó𝑠𝑡𝑖𝑐𝑜〗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0</xdr:col>
      <xdr:colOff>76200</xdr:colOff>
      <xdr:row>38</xdr:row>
      <xdr:rowOff>28575</xdr:rowOff>
    </xdr:from>
    <xdr:ext cx="1576329" cy="31688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/>
            <xdr:cNvSpPr txBox="1"/>
          </xdr:nvSpPr>
          <xdr:spPr>
            <a:xfrm>
              <a:off x="76200" y="7791450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𝑆𝑒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ñ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𝑎𝑙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𝑑𝑒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𝑟𝑎𝑠𝑡𝑟𝑒𝑜</m:t>
                    </m:r>
                    <m:r>
                      <a:rPr lang="es-CO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f>
                      <m:fPr>
                        <m:ctrlP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𝐶𝐹𝐸</m:t>
                        </m:r>
                      </m:num>
                      <m:den>
                        <m:r>
                          <a:rPr lang="es-CO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𝑀𝐴𝐷</m:t>
                        </m:r>
                      </m:den>
                    </m:f>
                  </m:oMath>
                </m:oMathPara>
              </a14:m>
              <a:endParaRPr lang="es-CO" sz="1100"/>
            </a:p>
          </xdr:txBody>
        </xdr:sp>
      </mc:Choice>
      <mc:Fallback xmlns="">
        <xdr:sp macro="" textlink="">
          <xdr:nvSpPr>
            <xdr:cNvPr id="6" name="CuadroTexto 5"/>
            <xdr:cNvSpPr txBox="1"/>
          </xdr:nvSpPr>
          <xdr:spPr>
            <a:xfrm>
              <a:off x="76200" y="7791450"/>
              <a:ext cx="1576329" cy="31688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CO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𝑆𝑒ñ𝑎𝑙 𝑑𝑒 𝑟𝑎𝑠𝑡𝑟𝑒𝑜=𝐶𝐹𝐸/𝑀𝐴𝐷</a:t>
              </a:r>
              <a:endParaRPr lang="es-CO" sz="1100"/>
            </a:p>
          </xdr:txBody>
        </xdr:sp>
      </mc:Fallback>
    </mc:AlternateContent>
    <xdr:clientData/>
  </xdr:oneCellAnchor>
  <xdr:oneCellAnchor>
    <xdr:from>
      <xdr:col>6</xdr:col>
      <xdr:colOff>66675</xdr:colOff>
      <xdr:row>0</xdr:row>
      <xdr:rowOff>0</xdr:rowOff>
    </xdr:from>
    <xdr:ext cx="1428750" cy="542925"/>
    <xdr:pic>
      <xdr:nvPicPr>
        <xdr:cNvPr id="7" name="Imagen 6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913" b="10043"/>
        <a:stretch/>
      </xdr:blipFill>
      <xdr:spPr>
        <a:xfrm>
          <a:off x="7696200" y="0"/>
          <a:ext cx="1428750" cy="5429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genioempresa.wordpres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ingenioempresa.wordpre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>
      <selection activeCell="A23" sqref="A23:H24"/>
    </sheetView>
  </sheetViews>
  <sheetFormatPr baseColWidth="10" defaultColWidth="13.42578125" defaultRowHeight="15" x14ac:dyDescent="0.25"/>
  <cols>
    <col min="8" max="8" width="22.140625" customWidth="1"/>
  </cols>
  <sheetData>
    <row r="1" spans="1:8" s="17" customFormat="1" ht="20.25" x14ac:dyDescent="0.25">
      <c r="A1" s="41" t="s">
        <v>6</v>
      </c>
      <c r="B1" s="41"/>
      <c r="C1" s="41"/>
      <c r="D1" s="41"/>
      <c r="E1" s="41"/>
      <c r="F1" s="41"/>
      <c r="G1" s="41"/>
      <c r="H1" s="45"/>
    </row>
    <row r="2" spans="1:8" s="17" customFormat="1" ht="20.25" customHeight="1" x14ac:dyDescent="0.25">
      <c r="A2" s="42" t="s">
        <v>19</v>
      </c>
      <c r="B2" s="43"/>
      <c r="C2" s="43"/>
      <c r="D2" s="43"/>
      <c r="E2" s="43"/>
      <c r="F2" s="43"/>
      <c r="G2" s="44"/>
      <c r="H2" s="46"/>
    </row>
    <row r="3" spans="1:8" s="9" customFormat="1" ht="16.5" x14ac:dyDescent="0.3">
      <c r="A3" s="40" t="s">
        <v>5</v>
      </c>
      <c r="B3" s="40"/>
      <c r="C3" s="34"/>
      <c r="D3" s="16"/>
      <c r="E3" s="15"/>
      <c r="F3" s="15"/>
      <c r="G3" s="15"/>
      <c r="H3" s="14"/>
    </row>
    <row r="4" spans="1:8" s="9" customFormat="1" ht="16.5" x14ac:dyDescent="0.3">
      <c r="A4" s="38" t="s">
        <v>4</v>
      </c>
      <c r="B4" s="39"/>
      <c r="C4" s="13"/>
      <c r="D4" s="12"/>
      <c r="E4" s="11"/>
      <c r="F4" s="11"/>
      <c r="G4" s="11"/>
      <c r="H4" s="10"/>
    </row>
    <row r="5" spans="1:8" s="9" customFormat="1" ht="16.5" x14ac:dyDescent="0.3">
      <c r="A5" s="36" t="s">
        <v>3</v>
      </c>
      <c r="B5" s="37"/>
      <c r="C5" s="13"/>
      <c r="D5" s="12"/>
      <c r="E5" s="11"/>
      <c r="F5" s="11"/>
      <c r="G5" s="11"/>
      <c r="H5" s="10"/>
    </row>
    <row r="6" spans="1:8" x14ac:dyDescent="0.25">
      <c r="A6" s="21" t="s">
        <v>2</v>
      </c>
      <c r="B6" s="22" t="s">
        <v>1</v>
      </c>
      <c r="C6" s="23" t="s">
        <v>0</v>
      </c>
      <c r="D6" s="7"/>
      <c r="E6" s="6"/>
      <c r="F6" s="6"/>
      <c r="G6" s="6"/>
      <c r="H6" s="5"/>
    </row>
    <row r="7" spans="1:8" x14ac:dyDescent="0.25">
      <c r="A7" s="8">
        <v>1</v>
      </c>
      <c r="B7" s="19"/>
      <c r="C7" s="18"/>
      <c r="D7" s="7"/>
      <c r="E7" s="6"/>
      <c r="F7" s="6"/>
      <c r="G7" s="6"/>
      <c r="H7" s="5"/>
    </row>
    <row r="8" spans="1:8" x14ac:dyDescent="0.25">
      <c r="A8" s="8">
        <v>2</v>
      </c>
      <c r="B8" s="19"/>
      <c r="C8" s="18"/>
      <c r="D8" s="7"/>
      <c r="E8" s="6"/>
      <c r="F8" s="6"/>
      <c r="G8" s="6"/>
      <c r="H8" s="5"/>
    </row>
    <row r="9" spans="1:8" x14ac:dyDescent="0.25">
      <c r="A9" s="8">
        <v>3</v>
      </c>
      <c r="B9" s="19"/>
      <c r="C9" s="18"/>
      <c r="D9" s="7"/>
      <c r="E9" s="6"/>
      <c r="F9" s="6"/>
      <c r="G9" s="6"/>
      <c r="H9" s="5"/>
    </row>
    <row r="10" spans="1:8" x14ac:dyDescent="0.25">
      <c r="A10" s="8">
        <v>4</v>
      </c>
      <c r="B10" s="19"/>
      <c r="C10" s="18">
        <f>B7*$C$3+B8*$C$4+B9*$C$5</f>
        <v>0</v>
      </c>
      <c r="D10" s="7"/>
      <c r="E10" s="6"/>
      <c r="F10" s="6"/>
      <c r="G10" s="6"/>
      <c r="H10" s="5"/>
    </row>
    <row r="11" spans="1:8" x14ac:dyDescent="0.25">
      <c r="A11" s="8">
        <v>5</v>
      </c>
      <c r="B11" s="19"/>
      <c r="C11" s="18">
        <f t="shared" ref="C11:C18" si="0">B8*$C$3+B9*$C$4+B10*$C$5</f>
        <v>0</v>
      </c>
      <c r="D11" s="7"/>
      <c r="E11" s="6"/>
      <c r="F11" s="6"/>
      <c r="G11" s="6"/>
      <c r="H11" s="5"/>
    </row>
    <row r="12" spans="1:8" x14ac:dyDescent="0.25">
      <c r="A12" s="8">
        <v>6</v>
      </c>
      <c r="B12" s="19"/>
      <c r="C12" s="18">
        <f t="shared" si="0"/>
        <v>0</v>
      </c>
      <c r="D12" s="7"/>
      <c r="E12" s="6"/>
      <c r="F12" s="6"/>
      <c r="G12" s="6"/>
      <c r="H12" s="5"/>
    </row>
    <row r="13" spans="1:8" x14ac:dyDescent="0.25">
      <c r="A13" s="8">
        <v>7</v>
      </c>
      <c r="B13" s="19"/>
      <c r="C13" s="18">
        <f t="shared" si="0"/>
        <v>0</v>
      </c>
      <c r="D13" s="7"/>
      <c r="E13" s="6"/>
      <c r="F13" s="6"/>
      <c r="G13" s="6"/>
      <c r="H13" s="5"/>
    </row>
    <row r="14" spans="1:8" x14ac:dyDescent="0.25">
      <c r="A14" s="8">
        <v>8</v>
      </c>
      <c r="B14" s="19"/>
      <c r="C14" s="18">
        <f t="shared" si="0"/>
        <v>0</v>
      </c>
      <c r="D14" s="7"/>
      <c r="E14" s="6"/>
      <c r="F14" s="6"/>
      <c r="G14" s="6"/>
      <c r="H14" s="5"/>
    </row>
    <row r="15" spans="1:8" x14ac:dyDescent="0.25">
      <c r="A15" s="8">
        <v>9</v>
      </c>
      <c r="B15" s="19"/>
      <c r="C15" s="18">
        <f t="shared" si="0"/>
        <v>0</v>
      </c>
      <c r="D15" s="7"/>
      <c r="E15" s="6"/>
      <c r="F15" s="6"/>
      <c r="G15" s="6"/>
      <c r="H15" s="5"/>
    </row>
    <row r="16" spans="1:8" x14ac:dyDescent="0.25">
      <c r="A16" s="8">
        <v>10</v>
      </c>
      <c r="B16" s="19"/>
      <c r="C16" s="18">
        <f t="shared" si="0"/>
        <v>0</v>
      </c>
      <c r="D16" s="7"/>
      <c r="E16" s="6"/>
      <c r="F16" s="6"/>
      <c r="G16" s="6"/>
      <c r="H16" s="5"/>
    </row>
    <row r="17" spans="1:8" x14ac:dyDescent="0.25">
      <c r="A17" s="8">
        <v>11</v>
      </c>
      <c r="B17" s="19"/>
      <c r="C17" s="18">
        <f t="shared" si="0"/>
        <v>0</v>
      </c>
      <c r="D17" s="7"/>
      <c r="E17" s="6"/>
      <c r="F17" s="6"/>
      <c r="G17" s="6"/>
      <c r="H17" s="5"/>
    </row>
    <row r="18" spans="1:8" x14ac:dyDescent="0.25">
      <c r="A18" s="4">
        <v>12</v>
      </c>
      <c r="B18" s="19"/>
      <c r="C18" s="18">
        <f t="shared" si="0"/>
        <v>0</v>
      </c>
      <c r="D18" s="3"/>
      <c r="E18" s="2"/>
      <c r="F18" s="2"/>
      <c r="G18" s="2"/>
      <c r="H18" s="1"/>
    </row>
    <row r="20" spans="1:8" x14ac:dyDescent="0.25">
      <c r="A20" s="35" t="s">
        <v>20</v>
      </c>
    </row>
    <row r="22" spans="1:8" x14ac:dyDescent="0.25">
      <c r="A22" s="49" t="s">
        <v>21</v>
      </c>
    </row>
    <row r="23" spans="1:8" x14ac:dyDescent="0.25">
      <c r="A23" s="50" t="s">
        <v>22</v>
      </c>
      <c r="B23" s="50"/>
      <c r="C23" s="50"/>
      <c r="D23" s="50"/>
      <c r="E23" s="50"/>
      <c r="F23" s="50"/>
      <c r="G23" s="50"/>
      <c r="H23" s="50"/>
    </row>
    <row r="24" spans="1:8" x14ac:dyDescent="0.25">
      <c r="A24" s="50"/>
      <c r="B24" s="50"/>
      <c r="C24" s="50"/>
      <c r="D24" s="50"/>
      <c r="E24" s="50"/>
      <c r="F24" s="50"/>
      <c r="G24" s="50"/>
      <c r="H24" s="50"/>
    </row>
  </sheetData>
  <mergeCells count="7">
    <mergeCell ref="H1:H2"/>
    <mergeCell ref="A23:H24"/>
    <mergeCell ref="A5:B5"/>
    <mergeCell ref="A4:B4"/>
    <mergeCell ref="A3:B3"/>
    <mergeCell ref="A1:G1"/>
    <mergeCell ref="A2:G2"/>
  </mergeCells>
  <hyperlinks>
    <hyperlink ref="A20" r:id="rId1"/>
  </hyperlinks>
  <pageMargins left="0.7" right="0.7" top="0.75" bottom="0.75" header="0.3" footer="0.3"/>
  <pageSetup paperSize="9" scale="7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view="pageBreakPreview" topLeftCell="A10" zoomScale="60" zoomScaleNormal="100" workbookViewId="0">
      <selection activeCell="A44" sqref="A44"/>
    </sheetView>
  </sheetViews>
  <sheetFormatPr baseColWidth="10" defaultRowHeight="15" x14ac:dyDescent="0.25"/>
  <cols>
    <col min="1" max="3" width="14.85546875" customWidth="1"/>
    <col min="4" max="7" width="23.28515625" customWidth="1"/>
  </cols>
  <sheetData>
    <row r="1" spans="1:7" ht="45.75" customHeight="1" x14ac:dyDescent="0.25">
      <c r="A1" s="42" t="s">
        <v>7</v>
      </c>
      <c r="B1" s="43"/>
      <c r="C1" s="43"/>
      <c r="D1" s="43"/>
      <c r="E1" s="43"/>
      <c r="F1" s="44"/>
      <c r="G1" s="24"/>
    </row>
    <row r="3" spans="1:7" x14ac:dyDescent="0.25">
      <c r="A3" s="38" t="s">
        <v>8</v>
      </c>
      <c r="B3" s="39"/>
      <c r="C3" s="25">
        <f>COUNTIF(C6:C17,"&gt;0")</f>
        <v>0</v>
      </c>
    </row>
    <row r="5" spans="1:7" ht="25.5" x14ac:dyDescent="0.25">
      <c r="A5" s="20" t="s">
        <v>2</v>
      </c>
      <c r="B5" s="20" t="s">
        <v>1</v>
      </c>
      <c r="C5" s="20" t="s">
        <v>0</v>
      </c>
      <c r="D5" s="20" t="s">
        <v>9</v>
      </c>
      <c r="E5" s="20" t="s">
        <v>10</v>
      </c>
      <c r="F5" s="20" t="s">
        <v>11</v>
      </c>
      <c r="G5" s="20" t="s">
        <v>12</v>
      </c>
    </row>
    <row r="6" spans="1:7" x14ac:dyDescent="0.25">
      <c r="A6" s="26">
        <v>1</v>
      </c>
      <c r="B6" s="26">
        <f>'Promedio Ponderado-Weighted'!B7</f>
        <v>0</v>
      </c>
      <c r="C6" s="27">
        <f>'Promedio Ponderado-Weighted'!C7</f>
        <v>0</v>
      </c>
      <c r="D6" s="28">
        <f t="shared" ref="D6:D17" si="0">B6-C6</f>
        <v>0</v>
      </c>
      <c r="E6" s="28">
        <f t="shared" ref="E6:E17" si="1">ABS(D6)</f>
        <v>0</v>
      </c>
      <c r="F6" s="28">
        <f t="shared" ref="F6:F17" si="2">D6^2</f>
        <v>0</v>
      </c>
      <c r="G6" s="29" t="e">
        <f t="shared" ref="G6:G17" si="3">(E6/B6)</f>
        <v>#DIV/0!</v>
      </c>
    </row>
    <row r="7" spans="1:7" x14ac:dyDescent="0.25">
      <c r="A7" s="26">
        <v>2</v>
      </c>
      <c r="B7" s="26">
        <f>'Promedio Ponderado-Weighted'!B8</f>
        <v>0</v>
      </c>
      <c r="C7" s="27">
        <f>'Promedio Ponderado-Weighted'!C8</f>
        <v>0</v>
      </c>
      <c r="D7" s="28">
        <f t="shared" si="0"/>
        <v>0</v>
      </c>
      <c r="E7" s="28">
        <f t="shared" si="1"/>
        <v>0</v>
      </c>
      <c r="F7" s="28">
        <f t="shared" si="2"/>
        <v>0</v>
      </c>
      <c r="G7" s="29" t="e">
        <f t="shared" si="3"/>
        <v>#DIV/0!</v>
      </c>
    </row>
    <row r="8" spans="1:7" x14ac:dyDescent="0.25">
      <c r="A8" s="26">
        <v>3</v>
      </c>
      <c r="B8" s="26">
        <f>'Promedio Ponderado-Weighted'!B9</f>
        <v>0</v>
      </c>
      <c r="C8" s="27">
        <f>'Promedio Ponderado-Weighted'!C9</f>
        <v>0</v>
      </c>
      <c r="D8" s="28">
        <f t="shared" si="0"/>
        <v>0</v>
      </c>
      <c r="E8" s="28">
        <f t="shared" si="1"/>
        <v>0</v>
      </c>
      <c r="F8" s="28">
        <f t="shared" si="2"/>
        <v>0</v>
      </c>
      <c r="G8" s="29" t="e">
        <f t="shared" si="3"/>
        <v>#DIV/0!</v>
      </c>
    </row>
    <row r="9" spans="1:7" x14ac:dyDescent="0.25">
      <c r="A9" s="26">
        <v>4</v>
      </c>
      <c r="B9" s="26">
        <f>'Promedio Ponderado-Weighted'!B10</f>
        <v>0</v>
      </c>
      <c r="C9" s="27">
        <f>'Promedio Ponderado-Weighted'!C10</f>
        <v>0</v>
      </c>
      <c r="D9" s="28">
        <f t="shared" si="0"/>
        <v>0</v>
      </c>
      <c r="E9" s="28">
        <f t="shared" si="1"/>
        <v>0</v>
      </c>
      <c r="F9" s="28">
        <f t="shared" si="2"/>
        <v>0</v>
      </c>
      <c r="G9" s="29" t="e">
        <f t="shared" si="3"/>
        <v>#DIV/0!</v>
      </c>
    </row>
    <row r="10" spans="1:7" x14ac:dyDescent="0.25">
      <c r="A10" s="26">
        <v>5</v>
      </c>
      <c r="B10" s="26">
        <f>'Promedio Ponderado-Weighted'!B11</f>
        <v>0</v>
      </c>
      <c r="C10" s="27">
        <f>'Promedio Ponderado-Weighted'!C11</f>
        <v>0</v>
      </c>
      <c r="D10" s="28">
        <f t="shared" si="0"/>
        <v>0</v>
      </c>
      <c r="E10" s="28">
        <f t="shared" si="1"/>
        <v>0</v>
      </c>
      <c r="F10" s="28">
        <f t="shared" si="2"/>
        <v>0</v>
      </c>
      <c r="G10" s="29" t="e">
        <f t="shared" si="3"/>
        <v>#DIV/0!</v>
      </c>
    </row>
    <row r="11" spans="1:7" x14ac:dyDescent="0.25">
      <c r="A11" s="26">
        <v>6</v>
      </c>
      <c r="B11" s="26">
        <f>'Promedio Ponderado-Weighted'!B12</f>
        <v>0</v>
      </c>
      <c r="C11" s="27">
        <f>'Promedio Ponderado-Weighted'!C12</f>
        <v>0</v>
      </c>
      <c r="D11" s="28">
        <f t="shared" si="0"/>
        <v>0</v>
      </c>
      <c r="E11" s="28">
        <f t="shared" si="1"/>
        <v>0</v>
      </c>
      <c r="F11" s="28">
        <f t="shared" si="2"/>
        <v>0</v>
      </c>
      <c r="G11" s="29" t="e">
        <f t="shared" si="3"/>
        <v>#DIV/0!</v>
      </c>
    </row>
    <row r="12" spans="1:7" x14ac:dyDescent="0.25">
      <c r="A12" s="26">
        <v>7</v>
      </c>
      <c r="B12" s="26">
        <f>'Promedio Ponderado-Weighted'!B13</f>
        <v>0</v>
      </c>
      <c r="C12" s="27">
        <f>'Promedio Ponderado-Weighted'!C13</f>
        <v>0</v>
      </c>
      <c r="D12" s="28">
        <f t="shared" si="0"/>
        <v>0</v>
      </c>
      <c r="E12" s="28">
        <f t="shared" si="1"/>
        <v>0</v>
      </c>
      <c r="F12" s="28">
        <f t="shared" si="2"/>
        <v>0</v>
      </c>
      <c r="G12" s="29" t="e">
        <f t="shared" si="3"/>
        <v>#DIV/0!</v>
      </c>
    </row>
    <row r="13" spans="1:7" x14ac:dyDescent="0.25">
      <c r="A13" s="26">
        <v>8</v>
      </c>
      <c r="B13" s="26">
        <f>'Promedio Ponderado-Weighted'!B14</f>
        <v>0</v>
      </c>
      <c r="C13" s="27">
        <f>'Promedio Ponderado-Weighted'!C14</f>
        <v>0</v>
      </c>
      <c r="D13" s="28">
        <f t="shared" si="0"/>
        <v>0</v>
      </c>
      <c r="E13" s="28">
        <f t="shared" si="1"/>
        <v>0</v>
      </c>
      <c r="F13" s="28">
        <f t="shared" si="2"/>
        <v>0</v>
      </c>
      <c r="G13" s="29" t="e">
        <f t="shared" si="3"/>
        <v>#DIV/0!</v>
      </c>
    </row>
    <row r="14" spans="1:7" x14ac:dyDescent="0.25">
      <c r="A14" s="26">
        <v>9</v>
      </c>
      <c r="B14" s="26">
        <f>'Promedio Ponderado-Weighted'!B15</f>
        <v>0</v>
      </c>
      <c r="C14" s="27">
        <f>'Promedio Ponderado-Weighted'!C15</f>
        <v>0</v>
      </c>
      <c r="D14" s="28">
        <f t="shared" si="0"/>
        <v>0</v>
      </c>
      <c r="E14" s="28">
        <f t="shared" si="1"/>
        <v>0</v>
      </c>
      <c r="F14" s="28">
        <f t="shared" si="2"/>
        <v>0</v>
      </c>
      <c r="G14" s="29" t="e">
        <f t="shared" si="3"/>
        <v>#DIV/0!</v>
      </c>
    </row>
    <row r="15" spans="1:7" x14ac:dyDescent="0.25">
      <c r="A15" s="26">
        <v>10</v>
      </c>
      <c r="B15" s="26">
        <f>'Promedio Ponderado-Weighted'!B16</f>
        <v>0</v>
      </c>
      <c r="C15" s="27">
        <f>'Promedio Ponderado-Weighted'!C16</f>
        <v>0</v>
      </c>
      <c r="D15" s="28">
        <f t="shared" si="0"/>
        <v>0</v>
      </c>
      <c r="E15" s="28">
        <f t="shared" si="1"/>
        <v>0</v>
      </c>
      <c r="F15" s="28">
        <f t="shared" si="2"/>
        <v>0</v>
      </c>
      <c r="G15" s="29" t="e">
        <f t="shared" si="3"/>
        <v>#DIV/0!</v>
      </c>
    </row>
    <row r="16" spans="1:7" x14ac:dyDescent="0.25">
      <c r="A16" s="26">
        <v>11</v>
      </c>
      <c r="B16" s="26">
        <f>'Promedio Ponderado-Weighted'!B17</f>
        <v>0</v>
      </c>
      <c r="C16" s="27">
        <f>'Promedio Ponderado-Weighted'!C17</f>
        <v>0</v>
      </c>
      <c r="D16" s="28">
        <f t="shared" si="0"/>
        <v>0</v>
      </c>
      <c r="E16" s="28">
        <f t="shared" si="1"/>
        <v>0</v>
      </c>
      <c r="F16" s="28">
        <f t="shared" si="2"/>
        <v>0</v>
      </c>
      <c r="G16" s="29" t="e">
        <f t="shared" si="3"/>
        <v>#DIV/0!</v>
      </c>
    </row>
    <row r="17" spans="1:7" x14ac:dyDescent="0.25">
      <c r="A17" s="26">
        <v>12</v>
      </c>
      <c r="B17" s="26">
        <f>'Promedio Ponderado-Weighted'!B18</f>
        <v>0</v>
      </c>
      <c r="C17" s="27">
        <f>'Promedio Ponderado-Weighted'!C18</f>
        <v>0</v>
      </c>
      <c r="D17" s="28">
        <f t="shared" si="0"/>
        <v>0</v>
      </c>
      <c r="E17" s="28">
        <f t="shared" si="1"/>
        <v>0</v>
      </c>
      <c r="F17" s="28">
        <f t="shared" si="2"/>
        <v>0</v>
      </c>
      <c r="G17" s="29" t="e">
        <f t="shared" si="3"/>
        <v>#DIV/0!</v>
      </c>
    </row>
    <row r="18" spans="1:7" x14ac:dyDescent="0.25">
      <c r="B18" s="47" t="s">
        <v>13</v>
      </c>
      <c r="C18" s="48"/>
      <c r="D18" s="28">
        <f>SUM(D6:D17)</f>
        <v>0</v>
      </c>
      <c r="E18" s="28">
        <f>SUM(E6:E17)</f>
        <v>0</v>
      </c>
      <c r="F18" s="28">
        <f>SUM(F6:F17)</f>
        <v>0</v>
      </c>
      <c r="G18" s="29" t="e">
        <f>SUM(G6:G17)</f>
        <v>#DIV/0!</v>
      </c>
    </row>
    <row r="19" spans="1:7" x14ac:dyDescent="0.25">
      <c r="C19" s="30"/>
    </row>
    <row r="20" spans="1:7" x14ac:dyDescent="0.25">
      <c r="A20" s="31" t="s">
        <v>14</v>
      </c>
      <c r="B20" s="28">
        <f>D18</f>
        <v>0</v>
      </c>
      <c r="C20" s="30"/>
      <c r="F20" s="32"/>
    </row>
    <row r="21" spans="1:7" x14ac:dyDescent="0.25">
      <c r="A21" s="31" t="s">
        <v>15</v>
      </c>
      <c r="B21" s="28" t="e">
        <f>E18/C3</f>
        <v>#DIV/0!</v>
      </c>
      <c r="C21" s="30"/>
    </row>
    <row r="22" spans="1:7" x14ac:dyDescent="0.25">
      <c r="A22" s="31" t="s">
        <v>16</v>
      </c>
      <c r="B22" s="28" t="e">
        <f>F18/C3</f>
        <v>#DIV/0!</v>
      </c>
    </row>
    <row r="23" spans="1:7" x14ac:dyDescent="0.25">
      <c r="A23" s="31" t="s">
        <v>17</v>
      </c>
      <c r="B23" s="29" t="e">
        <f>G18/C3</f>
        <v>#DIV/0!</v>
      </c>
    </row>
    <row r="24" spans="1:7" x14ac:dyDescent="0.25">
      <c r="A24" s="33" t="s">
        <v>18</v>
      </c>
      <c r="B24" s="28" t="e">
        <f>B20/B21</f>
        <v>#DIV/0!</v>
      </c>
    </row>
    <row r="42" spans="1:1" x14ac:dyDescent="0.25">
      <c r="A42" s="35" t="s">
        <v>20</v>
      </c>
    </row>
    <row r="44" spans="1:1" x14ac:dyDescent="0.25">
      <c r="A44" t="s">
        <v>23</v>
      </c>
    </row>
  </sheetData>
  <mergeCells count="3">
    <mergeCell ref="A1:F1"/>
    <mergeCell ref="A3:B3"/>
    <mergeCell ref="B18:C18"/>
  </mergeCells>
  <hyperlinks>
    <hyperlink ref="A42" r:id="rId1"/>
  </hyperlinks>
  <pageMargins left="0.7" right="0.7" top="0.75" bottom="0.75" header="0.3" footer="0.3"/>
  <pageSetup scale="6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Promedio Ponderado-Weighted</vt:lpstr>
      <vt:lpstr>Errores de medición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Promedio móvil ponderado-Weighted moving average</dc:title>
  <dc:creator>Ingenio Empresa</dc:creator>
  <cp:keywords>Pronóstico de producción, promedios móviles; promedio ponderado; forecasting; weigted moving average</cp:keywords>
  <cp:lastModifiedBy>Diego Fernando Betancourt Quintero</cp:lastModifiedBy>
  <dcterms:created xsi:type="dcterms:W3CDTF">2016-02-08T17:03:00Z</dcterms:created>
  <dcterms:modified xsi:type="dcterms:W3CDTF">2016-02-10T15:52:03Z</dcterms:modified>
</cp:coreProperties>
</file>